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DIKLIH\"/>
    </mc:Choice>
  </mc:AlternateContent>
  <bookViews>
    <workbookView xWindow="0" yWindow="0" windowWidth="20490" windowHeight="7755" activeTab="5"/>
  </bookViews>
  <sheets>
    <sheet name="DBASE" sheetId="1" r:id="rId1"/>
    <sheet name="KEC" sheetId="2" r:id="rId2"/>
    <sheet name="DESA PER KEC" sheetId="3" r:id="rId3"/>
    <sheet name="DESA SE KAB" sheetId="5" r:id="rId4"/>
    <sheet name=" TPS PER KEC DES-KEL" sheetId="4" r:id="rId5"/>
    <sheet name="TPS SE KAB" sheetId="6" r:id="rId6"/>
  </sheets>
  <definedNames>
    <definedName name="_xlnm._FilterDatabase" localSheetId="0" hidden="1">DBASE!$A$8:$S$646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J11" i="1"/>
  <c r="J12" i="1"/>
  <c r="J13" i="1"/>
  <c r="J14" i="1"/>
  <c r="J15" i="1"/>
  <c r="J16" i="1"/>
  <c r="J17" i="1"/>
  <c r="J18" i="1"/>
  <c r="J19" i="1"/>
  <c r="N20" i="1"/>
  <c r="O20" i="1"/>
  <c r="P20" i="1"/>
  <c r="J21" i="1"/>
  <c r="J22" i="1"/>
  <c r="J23" i="1"/>
  <c r="J24" i="1"/>
  <c r="J25" i="1"/>
  <c r="J26" i="1"/>
  <c r="J27" i="1"/>
  <c r="J28" i="1"/>
  <c r="J29" i="1"/>
  <c r="N30" i="1"/>
  <c r="O30" i="1"/>
  <c r="P30" i="1"/>
  <c r="J31" i="1"/>
  <c r="J32" i="1"/>
  <c r="J33" i="1"/>
  <c r="J34" i="1"/>
  <c r="J35" i="1"/>
  <c r="N36" i="1"/>
  <c r="N9" i="1" s="1"/>
  <c r="O36" i="1"/>
  <c r="P36" i="1"/>
  <c r="J37" i="1"/>
  <c r="J38" i="1"/>
  <c r="J39" i="1"/>
  <c r="J40" i="1"/>
  <c r="N40" i="1"/>
  <c r="O40" i="1"/>
  <c r="P40" i="1"/>
  <c r="J41" i="1"/>
  <c r="J42" i="1"/>
  <c r="J43" i="1"/>
  <c r="J44" i="1"/>
  <c r="N45" i="1"/>
  <c r="O45" i="1"/>
  <c r="P45" i="1"/>
  <c r="J46" i="1"/>
  <c r="J47" i="1"/>
  <c r="J48" i="1"/>
  <c r="J49" i="1"/>
  <c r="J50" i="1"/>
  <c r="J51" i="1"/>
  <c r="J52" i="1"/>
  <c r="N53" i="1"/>
  <c r="O53" i="1"/>
  <c r="P53" i="1"/>
  <c r="J54" i="1"/>
  <c r="J55" i="1"/>
  <c r="J56" i="1"/>
  <c r="J57" i="1"/>
  <c r="N57" i="1"/>
  <c r="O57" i="1"/>
  <c r="P57" i="1"/>
  <c r="J58" i="1"/>
  <c r="J59" i="1"/>
  <c r="J61" i="1" s="1"/>
  <c r="J60" i="1"/>
  <c r="N61" i="1"/>
  <c r="O61" i="1"/>
  <c r="P61" i="1"/>
  <c r="J62" i="1"/>
  <c r="J63" i="1"/>
  <c r="J64" i="1"/>
  <c r="N65" i="1"/>
  <c r="O65" i="1"/>
  <c r="P65" i="1"/>
  <c r="J66" i="1"/>
  <c r="J67" i="1"/>
  <c r="J68" i="1"/>
  <c r="N69" i="1"/>
  <c r="O69" i="1"/>
  <c r="P69" i="1"/>
  <c r="J70" i="1"/>
  <c r="J71" i="1"/>
  <c r="J72" i="1"/>
  <c r="J73" i="1"/>
  <c r="J74" i="1"/>
  <c r="J75" i="1"/>
  <c r="N76" i="1"/>
  <c r="O76" i="1"/>
  <c r="P76" i="1"/>
  <c r="J77" i="1"/>
  <c r="J79" i="1" s="1"/>
  <c r="J78" i="1"/>
  <c r="N79" i="1"/>
  <c r="O79" i="1"/>
  <c r="P79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N108" i="1"/>
  <c r="N80" i="1" s="1"/>
  <c r="O108" i="1"/>
  <c r="P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N123" i="1"/>
  <c r="O123" i="1"/>
  <c r="P123" i="1"/>
  <c r="J124" i="1"/>
  <c r="J125" i="1"/>
  <c r="J126" i="1"/>
  <c r="J127" i="1"/>
  <c r="J128" i="1"/>
  <c r="J129" i="1"/>
  <c r="J130" i="1"/>
  <c r="N131" i="1"/>
  <c r="O131" i="1"/>
  <c r="P131" i="1"/>
  <c r="J132" i="1"/>
  <c r="J133" i="1"/>
  <c r="J134" i="1"/>
  <c r="J135" i="1"/>
  <c r="J136" i="1"/>
  <c r="J137" i="1"/>
  <c r="J138" i="1"/>
  <c r="J139" i="1"/>
  <c r="J140" i="1"/>
  <c r="N140" i="1"/>
  <c r="O140" i="1"/>
  <c r="O80" i="1" s="1"/>
  <c r="P140" i="1"/>
  <c r="J141" i="1"/>
  <c r="J142" i="1"/>
  <c r="J143" i="1"/>
  <c r="J144" i="1"/>
  <c r="J145" i="1"/>
  <c r="J146" i="1"/>
  <c r="N147" i="1"/>
  <c r="O147" i="1"/>
  <c r="P147" i="1"/>
  <c r="J148" i="1"/>
  <c r="J149" i="1"/>
  <c r="J150" i="1"/>
  <c r="J151" i="1"/>
  <c r="J152" i="1"/>
  <c r="J153" i="1"/>
  <c r="N154" i="1"/>
  <c r="O154" i="1"/>
  <c r="P154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N171" i="1"/>
  <c r="O171" i="1"/>
  <c r="P171" i="1"/>
  <c r="J172" i="1"/>
  <c r="J173" i="1"/>
  <c r="J174" i="1"/>
  <c r="J175" i="1"/>
  <c r="J176" i="1"/>
  <c r="J177" i="1"/>
  <c r="J178" i="1"/>
  <c r="J179" i="1"/>
  <c r="J180" i="1"/>
  <c r="J185" i="1" s="1"/>
  <c r="J181" i="1"/>
  <c r="J182" i="1"/>
  <c r="J183" i="1"/>
  <c r="J184" i="1"/>
  <c r="N185" i="1"/>
  <c r="O185" i="1"/>
  <c r="P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N208" i="1"/>
  <c r="O208" i="1"/>
  <c r="P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N231" i="1"/>
  <c r="O231" i="1"/>
  <c r="P231" i="1"/>
  <c r="P155" i="1" s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N245" i="1"/>
  <c r="O245" i="1"/>
  <c r="P245" i="1"/>
  <c r="J246" i="1"/>
  <c r="J247" i="1"/>
  <c r="J248" i="1"/>
  <c r="J249" i="1"/>
  <c r="J250" i="1"/>
  <c r="J251" i="1"/>
  <c r="J252" i="1"/>
  <c r="J253" i="1"/>
  <c r="J254" i="1"/>
  <c r="J255" i="1"/>
  <c r="N256" i="1"/>
  <c r="O256" i="1"/>
  <c r="P256" i="1"/>
  <c r="J257" i="1"/>
  <c r="J262" i="1" s="1"/>
  <c r="J258" i="1"/>
  <c r="J259" i="1"/>
  <c r="J260" i="1"/>
  <c r="J261" i="1"/>
  <c r="N262" i="1"/>
  <c r="O262" i="1"/>
  <c r="P262" i="1"/>
  <c r="J263" i="1"/>
  <c r="J264" i="1"/>
  <c r="J267" i="1" s="1"/>
  <c r="J265" i="1"/>
  <c r="J266" i="1"/>
  <c r="N267" i="1"/>
  <c r="O267" i="1"/>
  <c r="P267" i="1"/>
  <c r="J268" i="1"/>
  <c r="J271" i="1" s="1"/>
  <c r="J269" i="1"/>
  <c r="J270" i="1"/>
  <c r="N271" i="1"/>
  <c r="O271" i="1"/>
  <c r="P271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N291" i="1"/>
  <c r="O291" i="1"/>
  <c r="P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N309" i="1"/>
  <c r="O309" i="1"/>
  <c r="P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N327" i="1"/>
  <c r="O327" i="1"/>
  <c r="P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N350" i="1"/>
  <c r="O350" i="1"/>
  <c r="P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N365" i="1"/>
  <c r="O365" i="1"/>
  <c r="P365" i="1"/>
  <c r="J366" i="1"/>
  <c r="J367" i="1"/>
  <c r="J368" i="1"/>
  <c r="J369" i="1"/>
  <c r="J370" i="1"/>
  <c r="J371" i="1"/>
  <c r="J372" i="1"/>
  <c r="J373" i="1"/>
  <c r="J374" i="1"/>
  <c r="J375" i="1"/>
  <c r="J376" i="1"/>
  <c r="N377" i="1"/>
  <c r="O377" i="1"/>
  <c r="P377" i="1"/>
  <c r="J379" i="1"/>
  <c r="J380" i="1"/>
  <c r="J381" i="1"/>
  <c r="J382" i="1"/>
  <c r="J383" i="1"/>
  <c r="J384" i="1"/>
  <c r="J385" i="1"/>
  <c r="J386" i="1"/>
  <c r="N387" i="1"/>
  <c r="O387" i="1"/>
  <c r="P387" i="1"/>
  <c r="J388" i="1"/>
  <c r="J400" i="1" s="1"/>
  <c r="J389" i="1"/>
  <c r="J390" i="1"/>
  <c r="J391" i="1"/>
  <c r="J392" i="1"/>
  <c r="J393" i="1"/>
  <c r="J394" i="1"/>
  <c r="J395" i="1"/>
  <c r="J396" i="1"/>
  <c r="J397" i="1"/>
  <c r="J398" i="1"/>
  <c r="J399" i="1"/>
  <c r="N400" i="1"/>
  <c r="O400" i="1"/>
  <c r="P400" i="1"/>
  <c r="J401" i="1"/>
  <c r="J402" i="1"/>
  <c r="J403" i="1"/>
  <c r="J404" i="1"/>
  <c r="J405" i="1"/>
  <c r="J406" i="1"/>
  <c r="J407" i="1"/>
  <c r="J408" i="1"/>
  <c r="J409" i="1"/>
  <c r="J410" i="1"/>
  <c r="J411" i="1"/>
  <c r="N412" i="1"/>
  <c r="O412" i="1"/>
  <c r="P412" i="1"/>
  <c r="J413" i="1"/>
  <c r="J414" i="1"/>
  <c r="J415" i="1"/>
  <c r="J416" i="1"/>
  <c r="J417" i="1"/>
  <c r="J418" i="1"/>
  <c r="J419" i="1"/>
  <c r="J420" i="1"/>
  <c r="J421" i="1"/>
  <c r="J422" i="1"/>
  <c r="N422" i="1"/>
  <c r="O422" i="1"/>
  <c r="P422" i="1"/>
  <c r="J423" i="1"/>
  <c r="J424" i="1"/>
  <c r="J425" i="1"/>
  <c r="J426" i="1"/>
  <c r="J427" i="1"/>
  <c r="J428" i="1"/>
  <c r="J429" i="1"/>
  <c r="N430" i="1"/>
  <c r="O430" i="1"/>
  <c r="P430" i="1"/>
  <c r="J431" i="1"/>
  <c r="J432" i="1"/>
  <c r="J433" i="1"/>
  <c r="J434" i="1"/>
  <c r="J435" i="1"/>
  <c r="J436" i="1"/>
  <c r="J437" i="1"/>
  <c r="N438" i="1"/>
  <c r="O438" i="1"/>
  <c r="P438" i="1"/>
  <c r="N439" i="1"/>
  <c r="P439" i="1"/>
  <c r="J440" i="1"/>
  <c r="J441" i="1"/>
  <c r="J442" i="1"/>
  <c r="J443" i="1"/>
  <c r="J444" i="1"/>
  <c r="J445" i="1"/>
  <c r="J447" i="1" s="1"/>
  <c r="J446" i="1"/>
  <c r="N447" i="1"/>
  <c r="O447" i="1"/>
  <c r="P447" i="1"/>
  <c r="J448" i="1"/>
  <c r="J449" i="1"/>
  <c r="J450" i="1"/>
  <c r="J451" i="1"/>
  <c r="J452" i="1"/>
  <c r="J453" i="1"/>
  <c r="J454" i="1"/>
  <c r="N455" i="1"/>
  <c r="O455" i="1"/>
  <c r="P455" i="1"/>
  <c r="J456" i="1"/>
  <c r="J457" i="1"/>
  <c r="J458" i="1"/>
  <c r="J459" i="1"/>
  <c r="J460" i="1"/>
  <c r="N461" i="1"/>
  <c r="O461" i="1"/>
  <c r="P461" i="1"/>
  <c r="J462" i="1"/>
  <c r="J463" i="1"/>
  <c r="J467" i="1" s="1"/>
  <c r="J464" i="1"/>
  <c r="J465" i="1"/>
  <c r="J466" i="1"/>
  <c r="N467" i="1"/>
  <c r="O467" i="1"/>
  <c r="P467" i="1"/>
  <c r="J469" i="1"/>
  <c r="J470" i="1"/>
  <c r="J471" i="1"/>
  <c r="J472" i="1"/>
  <c r="J478" i="1" s="1"/>
  <c r="J473" i="1"/>
  <c r="J474" i="1"/>
  <c r="J475" i="1"/>
  <c r="J476" i="1"/>
  <c r="J477" i="1"/>
  <c r="N478" i="1"/>
  <c r="O478" i="1"/>
  <c r="O468" i="1" s="1"/>
  <c r="P478" i="1"/>
  <c r="J479" i="1"/>
  <c r="J480" i="1"/>
  <c r="J481" i="1"/>
  <c r="J482" i="1"/>
  <c r="J483" i="1"/>
  <c r="J484" i="1"/>
  <c r="N484" i="1"/>
  <c r="O484" i="1"/>
  <c r="P484" i="1"/>
  <c r="J485" i="1"/>
  <c r="J486" i="1"/>
  <c r="J487" i="1"/>
  <c r="J488" i="1"/>
  <c r="J489" i="1"/>
  <c r="N490" i="1"/>
  <c r="O490" i="1"/>
  <c r="P490" i="1"/>
  <c r="J491" i="1"/>
  <c r="J492" i="1"/>
  <c r="J493" i="1"/>
  <c r="J494" i="1"/>
  <c r="N495" i="1"/>
  <c r="O495" i="1"/>
  <c r="P495" i="1"/>
  <c r="J496" i="1"/>
  <c r="J499" i="1" s="1"/>
  <c r="J497" i="1"/>
  <c r="J498" i="1"/>
  <c r="N499" i="1"/>
  <c r="O499" i="1"/>
  <c r="P499" i="1"/>
  <c r="P500" i="1"/>
  <c r="J501" i="1"/>
  <c r="J502" i="1"/>
  <c r="J503" i="1"/>
  <c r="J504" i="1"/>
  <c r="J505" i="1"/>
  <c r="J506" i="1"/>
  <c r="J507" i="1"/>
  <c r="N507" i="1"/>
  <c r="O507" i="1"/>
  <c r="P507" i="1"/>
  <c r="J508" i="1"/>
  <c r="J509" i="1"/>
  <c r="J510" i="1"/>
  <c r="J511" i="1"/>
  <c r="J512" i="1"/>
  <c r="J515" i="1" s="1"/>
  <c r="J513" i="1"/>
  <c r="J514" i="1"/>
  <c r="N515" i="1"/>
  <c r="O515" i="1"/>
  <c r="P515" i="1"/>
  <c r="J516" i="1"/>
  <c r="J517" i="1"/>
  <c r="J518" i="1"/>
  <c r="J519" i="1"/>
  <c r="J520" i="1"/>
  <c r="J521" i="1"/>
  <c r="J522" i="1"/>
  <c r="J523" i="1"/>
  <c r="J524" i="1"/>
  <c r="J525" i="1"/>
  <c r="J526" i="1"/>
  <c r="N527" i="1"/>
  <c r="N500" i="1" s="1"/>
  <c r="O527" i="1"/>
  <c r="P527" i="1"/>
  <c r="J528" i="1"/>
  <c r="J529" i="1"/>
  <c r="J530" i="1"/>
  <c r="J531" i="1"/>
  <c r="J532" i="1"/>
  <c r="J533" i="1"/>
  <c r="J534" i="1"/>
  <c r="N535" i="1"/>
  <c r="O535" i="1"/>
  <c r="P535" i="1"/>
  <c r="J536" i="1"/>
  <c r="J537" i="1"/>
  <c r="J538" i="1"/>
  <c r="J539" i="1"/>
  <c r="J540" i="1"/>
  <c r="J541" i="1"/>
  <c r="J542" i="1"/>
  <c r="J543" i="1"/>
  <c r="N544" i="1"/>
  <c r="O544" i="1"/>
  <c r="P544" i="1"/>
  <c r="J546" i="1"/>
  <c r="J547" i="1"/>
  <c r="J548" i="1"/>
  <c r="J549" i="1"/>
  <c r="J550" i="1"/>
  <c r="N551" i="1"/>
  <c r="O551" i="1"/>
  <c r="P551" i="1"/>
  <c r="J552" i="1"/>
  <c r="J557" i="1" s="1"/>
  <c r="J553" i="1"/>
  <c r="J554" i="1"/>
  <c r="J555" i="1"/>
  <c r="J556" i="1"/>
  <c r="N557" i="1"/>
  <c r="O557" i="1"/>
  <c r="P557" i="1"/>
  <c r="P545" i="1" s="1"/>
  <c r="J558" i="1"/>
  <c r="J559" i="1"/>
  <c r="J560" i="1"/>
  <c r="J561" i="1"/>
  <c r="N562" i="1"/>
  <c r="O562" i="1"/>
  <c r="P562" i="1"/>
  <c r="J563" i="1"/>
  <c r="J564" i="1"/>
  <c r="J565" i="1"/>
  <c r="J566" i="1"/>
  <c r="N567" i="1"/>
  <c r="N545" i="1" s="1"/>
  <c r="O567" i="1"/>
  <c r="P567" i="1"/>
  <c r="J569" i="1"/>
  <c r="J576" i="1" s="1"/>
  <c r="J570" i="1"/>
  <c r="J571" i="1"/>
  <c r="J572" i="1"/>
  <c r="J573" i="1"/>
  <c r="J574" i="1"/>
  <c r="J575" i="1"/>
  <c r="N576" i="1"/>
  <c r="O576" i="1"/>
  <c r="P576" i="1"/>
  <c r="J577" i="1"/>
  <c r="J578" i="1"/>
  <c r="J579" i="1"/>
  <c r="J580" i="1"/>
  <c r="J581" i="1"/>
  <c r="J582" i="1"/>
  <c r="J583" i="1"/>
  <c r="N583" i="1"/>
  <c r="O583" i="1"/>
  <c r="O568" i="1" s="1"/>
  <c r="P583" i="1"/>
  <c r="J584" i="1"/>
  <c r="J585" i="1"/>
  <c r="J586" i="1"/>
  <c r="J587" i="1"/>
  <c r="J588" i="1"/>
  <c r="N589" i="1"/>
  <c r="O589" i="1"/>
  <c r="P589" i="1"/>
  <c r="J590" i="1"/>
  <c r="J600" i="1" s="1"/>
  <c r="J591" i="1"/>
  <c r="J592" i="1"/>
  <c r="J593" i="1"/>
  <c r="J594" i="1"/>
  <c r="J595" i="1"/>
  <c r="J596" i="1"/>
  <c r="J597" i="1"/>
  <c r="J598" i="1"/>
  <c r="J599" i="1"/>
  <c r="N600" i="1"/>
  <c r="O600" i="1"/>
  <c r="P600" i="1"/>
  <c r="J602" i="1"/>
  <c r="J603" i="1"/>
  <c r="J604" i="1"/>
  <c r="J605" i="1"/>
  <c r="J606" i="1"/>
  <c r="J607" i="1"/>
  <c r="N608" i="1"/>
  <c r="N601" i="1" s="1"/>
  <c r="O608" i="1"/>
  <c r="P608" i="1"/>
  <c r="J609" i="1"/>
  <c r="J612" i="1" s="1"/>
  <c r="J610" i="1"/>
  <c r="J611" i="1"/>
  <c r="N612" i="1"/>
  <c r="O612" i="1"/>
  <c r="P612" i="1"/>
  <c r="P601" i="1" s="1"/>
  <c r="J613" i="1"/>
  <c r="J614" i="1"/>
  <c r="J615" i="1" s="1"/>
  <c r="N615" i="1"/>
  <c r="O615" i="1"/>
  <c r="P615" i="1"/>
  <c r="J616" i="1"/>
  <c r="J619" i="1" s="1"/>
  <c r="J617" i="1"/>
  <c r="J618" i="1"/>
  <c r="N619" i="1"/>
  <c r="O619" i="1"/>
  <c r="P619" i="1"/>
  <c r="J621" i="1"/>
  <c r="J624" i="1" s="1"/>
  <c r="J622" i="1"/>
  <c r="J623" i="1"/>
  <c r="N624" i="1"/>
  <c r="N620" i="1" s="1"/>
  <c r="O624" i="1"/>
  <c r="O620" i="1" s="1"/>
  <c r="P624" i="1"/>
  <c r="J625" i="1"/>
  <c r="J626" i="1"/>
  <c r="J629" i="1" s="1"/>
  <c r="J627" i="1"/>
  <c r="J628" i="1"/>
  <c r="N629" i="1"/>
  <c r="O629" i="1"/>
  <c r="P629" i="1"/>
  <c r="J630" i="1"/>
  <c r="J631" i="1"/>
  <c r="J632" i="1"/>
  <c r="J633" i="1"/>
  <c r="N633" i="1"/>
  <c r="O633" i="1"/>
  <c r="P633" i="1"/>
  <c r="J634" i="1"/>
  <c r="J635" i="1"/>
  <c r="J636" i="1"/>
  <c r="J637" i="1"/>
  <c r="N638" i="1"/>
  <c r="O638" i="1"/>
  <c r="P638" i="1"/>
  <c r="J639" i="1"/>
  <c r="J642" i="1" s="1"/>
  <c r="J640" i="1"/>
  <c r="J641" i="1"/>
  <c r="N642" i="1"/>
  <c r="O642" i="1"/>
  <c r="P642" i="1"/>
  <c r="J643" i="1"/>
  <c r="J644" i="1"/>
  <c r="J645" i="1"/>
  <c r="J646" i="1"/>
  <c r="N646" i="1"/>
  <c r="O646" i="1"/>
  <c r="P646" i="1"/>
  <c r="J535" i="1" l="1"/>
  <c r="J589" i="1"/>
  <c r="J568" i="1" s="1"/>
  <c r="J500" i="1"/>
  <c r="J495" i="1"/>
  <c r="J455" i="1"/>
  <c r="J377" i="1"/>
  <c r="J350" i="1"/>
  <c r="O500" i="1"/>
  <c r="P568" i="1"/>
  <c r="N468" i="1"/>
  <c r="O601" i="1"/>
  <c r="N568" i="1"/>
  <c r="J567" i="1"/>
  <c r="J544" i="1"/>
  <c r="P468" i="1"/>
  <c r="P378" i="1"/>
  <c r="J327" i="1"/>
  <c r="N8" i="1"/>
  <c r="J638" i="1"/>
  <c r="J620" i="1" s="1"/>
  <c r="P620" i="1"/>
  <c r="J527" i="1"/>
  <c r="J490" i="1"/>
  <c r="J468" i="1" s="1"/>
  <c r="J438" i="1"/>
  <c r="J430" i="1"/>
  <c r="N272" i="1"/>
  <c r="J256" i="1"/>
  <c r="J231" i="1"/>
  <c r="J108" i="1"/>
  <c r="J53" i="1"/>
  <c r="J20" i="1"/>
  <c r="J608" i="1"/>
  <c r="J601" i="1" s="1"/>
  <c r="J562" i="1"/>
  <c r="O545" i="1"/>
  <c r="J551" i="1"/>
  <c r="J545" i="1" s="1"/>
  <c r="J461" i="1"/>
  <c r="J439" i="1" s="1"/>
  <c r="O378" i="1"/>
  <c r="J365" i="1"/>
  <c r="J291" i="1"/>
  <c r="J131" i="1"/>
  <c r="N155" i="1"/>
  <c r="J69" i="1"/>
  <c r="J30" i="1"/>
  <c r="O439" i="1"/>
  <c r="J154" i="1"/>
  <c r="J147" i="1"/>
  <c r="J76" i="1"/>
  <c r="J65" i="1"/>
  <c r="J412" i="1"/>
  <c r="N378" i="1"/>
  <c r="J387" i="1"/>
  <c r="P9" i="1"/>
  <c r="P8" i="1" s="1"/>
  <c r="P272" i="1"/>
  <c r="P80" i="1"/>
  <c r="J45" i="1"/>
  <c r="O272" i="1"/>
  <c r="J245" i="1"/>
  <c r="J208" i="1"/>
  <c r="O155" i="1"/>
  <c r="J171" i="1"/>
  <c r="J155" i="1" s="1"/>
  <c r="J36" i="1"/>
  <c r="O9" i="1"/>
  <c r="H13" i="1"/>
  <c r="H10" i="1"/>
  <c r="H11" i="1"/>
  <c r="H12" i="1"/>
  <c r="H14" i="1"/>
  <c r="H15" i="1"/>
  <c r="H16" i="1"/>
  <c r="H17" i="1"/>
  <c r="H18" i="1"/>
  <c r="H19" i="1"/>
  <c r="H21" i="1"/>
  <c r="H22" i="1"/>
  <c r="H23" i="1"/>
  <c r="H24" i="1"/>
  <c r="H25" i="1"/>
  <c r="H26" i="1"/>
  <c r="H27" i="1"/>
  <c r="H28" i="1"/>
  <c r="H29" i="1"/>
  <c r="H31" i="1"/>
  <c r="H32" i="1"/>
  <c r="H33" i="1"/>
  <c r="H34" i="1"/>
  <c r="H35" i="1"/>
  <c r="H37" i="1"/>
  <c r="H38" i="1"/>
  <c r="H39" i="1"/>
  <c r="H41" i="1"/>
  <c r="H42" i="1"/>
  <c r="H43" i="1"/>
  <c r="H44" i="1"/>
  <c r="H46" i="1"/>
  <c r="H47" i="1"/>
  <c r="H48" i="1"/>
  <c r="H49" i="1"/>
  <c r="H50" i="1"/>
  <c r="H51" i="1"/>
  <c r="H52" i="1"/>
  <c r="H54" i="1"/>
  <c r="H55" i="1"/>
  <c r="H56" i="1"/>
  <c r="H58" i="1"/>
  <c r="K58" i="1" s="1"/>
  <c r="H59" i="1"/>
  <c r="H60" i="1"/>
  <c r="H62" i="1"/>
  <c r="H63" i="1"/>
  <c r="H64" i="1"/>
  <c r="H66" i="1"/>
  <c r="H67" i="1"/>
  <c r="H68" i="1"/>
  <c r="H70" i="1"/>
  <c r="H71" i="1"/>
  <c r="H72" i="1"/>
  <c r="H73" i="1"/>
  <c r="H74" i="1"/>
  <c r="H75" i="1"/>
  <c r="H77" i="1"/>
  <c r="H78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4" i="1"/>
  <c r="H125" i="1"/>
  <c r="H126" i="1"/>
  <c r="H127" i="1"/>
  <c r="H128" i="1"/>
  <c r="H129" i="1"/>
  <c r="H130" i="1"/>
  <c r="H132" i="1"/>
  <c r="H133" i="1"/>
  <c r="H134" i="1"/>
  <c r="H135" i="1"/>
  <c r="H136" i="1"/>
  <c r="H137" i="1"/>
  <c r="H138" i="1"/>
  <c r="H139" i="1"/>
  <c r="H141" i="1"/>
  <c r="H142" i="1"/>
  <c r="H143" i="1"/>
  <c r="H144" i="1"/>
  <c r="H145" i="1"/>
  <c r="H146" i="1"/>
  <c r="H148" i="1"/>
  <c r="H149" i="1"/>
  <c r="H150" i="1"/>
  <c r="H151" i="1"/>
  <c r="H152" i="1"/>
  <c r="H153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6" i="1"/>
  <c r="H247" i="1"/>
  <c r="H248" i="1"/>
  <c r="H249" i="1"/>
  <c r="H250" i="1"/>
  <c r="H251" i="1"/>
  <c r="H252" i="1"/>
  <c r="H253" i="1"/>
  <c r="H254" i="1"/>
  <c r="H255" i="1"/>
  <c r="H257" i="1"/>
  <c r="H258" i="1"/>
  <c r="H259" i="1"/>
  <c r="H260" i="1"/>
  <c r="H261" i="1"/>
  <c r="H263" i="1"/>
  <c r="H264" i="1"/>
  <c r="H265" i="1"/>
  <c r="H266" i="1"/>
  <c r="H268" i="1"/>
  <c r="H269" i="1"/>
  <c r="H270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6" i="1"/>
  <c r="H367" i="1"/>
  <c r="H368" i="1"/>
  <c r="H369" i="1"/>
  <c r="H370" i="1"/>
  <c r="H371" i="1"/>
  <c r="H372" i="1"/>
  <c r="H373" i="1"/>
  <c r="H374" i="1"/>
  <c r="H375" i="1"/>
  <c r="H376" i="1"/>
  <c r="H379" i="1"/>
  <c r="H380" i="1"/>
  <c r="H381" i="1"/>
  <c r="H382" i="1"/>
  <c r="H383" i="1"/>
  <c r="H384" i="1"/>
  <c r="H385" i="1"/>
  <c r="H386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1" i="1"/>
  <c r="H402" i="1"/>
  <c r="H403" i="1"/>
  <c r="H404" i="1"/>
  <c r="H405" i="1"/>
  <c r="H406" i="1"/>
  <c r="H407" i="1"/>
  <c r="H408" i="1"/>
  <c r="H409" i="1"/>
  <c r="H410" i="1"/>
  <c r="H411" i="1"/>
  <c r="H413" i="1"/>
  <c r="H414" i="1"/>
  <c r="H415" i="1"/>
  <c r="H416" i="1"/>
  <c r="H417" i="1"/>
  <c r="H418" i="1"/>
  <c r="H419" i="1"/>
  <c r="H420" i="1"/>
  <c r="H421" i="1"/>
  <c r="H423" i="1"/>
  <c r="H424" i="1"/>
  <c r="H425" i="1"/>
  <c r="H426" i="1"/>
  <c r="H427" i="1"/>
  <c r="H428" i="1"/>
  <c r="H429" i="1"/>
  <c r="H431" i="1"/>
  <c r="H432" i="1"/>
  <c r="H433" i="1"/>
  <c r="H434" i="1"/>
  <c r="H435" i="1"/>
  <c r="H436" i="1"/>
  <c r="H437" i="1"/>
  <c r="H440" i="1"/>
  <c r="H441" i="1"/>
  <c r="H442" i="1"/>
  <c r="H443" i="1"/>
  <c r="H444" i="1"/>
  <c r="H445" i="1"/>
  <c r="H446" i="1"/>
  <c r="H448" i="1"/>
  <c r="H449" i="1"/>
  <c r="H450" i="1"/>
  <c r="H451" i="1"/>
  <c r="H452" i="1"/>
  <c r="H453" i="1"/>
  <c r="H454" i="1"/>
  <c r="H456" i="1"/>
  <c r="H457" i="1"/>
  <c r="H458" i="1"/>
  <c r="H459" i="1"/>
  <c r="H460" i="1"/>
  <c r="H462" i="1"/>
  <c r="H463" i="1"/>
  <c r="H464" i="1"/>
  <c r="H465" i="1"/>
  <c r="H466" i="1"/>
  <c r="H469" i="1"/>
  <c r="H470" i="1"/>
  <c r="H471" i="1"/>
  <c r="H472" i="1"/>
  <c r="H473" i="1"/>
  <c r="H474" i="1"/>
  <c r="H475" i="1"/>
  <c r="H476" i="1"/>
  <c r="H477" i="1"/>
  <c r="H479" i="1"/>
  <c r="H480" i="1"/>
  <c r="H481" i="1"/>
  <c r="H482" i="1"/>
  <c r="H483" i="1"/>
  <c r="H485" i="1"/>
  <c r="H486" i="1"/>
  <c r="H487" i="1"/>
  <c r="H488" i="1"/>
  <c r="H489" i="1"/>
  <c r="H491" i="1"/>
  <c r="H492" i="1"/>
  <c r="H493" i="1"/>
  <c r="H494" i="1"/>
  <c r="H496" i="1"/>
  <c r="H497" i="1"/>
  <c r="H498" i="1"/>
  <c r="H501" i="1"/>
  <c r="H502" i="1"/>
  <c r="H503" i="1"/>
  <c r="H504" i="1"/>
  <c r="H505" i="1"/>
  <c r="H506" i="1"/>
  <c r="H508" i="1"/>
  <c r="H509" i="1"/>
  <c r="H510" i="1"/>
  <c r="H511" i="1"/>
  <c r="H512" i="1"/>
  <c r="H513" i="1"/>
  <c r="H514" i="1"/>
  <c r="H516" i="1"/>
  <c r="H517" i="1"/>
  <c r="H518" i="1"/>
  <c r="H519" i="1"/>
  <c r="H520" i="1"/>
  <c r="H521" i="1"/>
  <c r="H522" i="1"/>
  <c r="H523" i="1"/>
  <c r="H524" i="1"/>
  <c r="H525" i="1"/>
  <c r="H526" i="1"/>
  <c r="H528" i="1"/>
  <c r="H529" i="1"/>
  <c r="H530" i="1"/>
  <c r="H531" i="1"/>
  <c r="H532" i="1"/>
  <c r="H533" i="1"/>
  <c r="H534" i="1"/>
  <c r="H536" i="1"/>
  <c r="H537" i="1"/>
  <c r="H538" i="1"/>
  <c r="H539" i="1"/>
  <c r="H540" i="1"/>
  <c r="H541" i="1"/>
  <c r="H542" i="1"/>
  <c r="H543" i="1"/>
  <c r="H546" i="1"/>
  <c r="H547" i="1"/>
  <c r="H548" i="1"/>
  <c r="H549" i="1"/>
  <c r="H550" i="1"/>
  <c r="H552" i="1"/>
  <c r="H553" i="1"/>
  <c r="H554" i="1"/>
  <c r="H555" i="1"/>
  <c r="H556" i="1"/>
  <c r="H558" i="1"/>
  <c r="H559" i="1"/>
  <c r="H560" i="1"/>
  <c r="H561" i="1"/>
  <c r="H563" i="1"/>
  <c r="H564" i="1"/>
  <c r="H565" i="1"/>
  <c r="H566" i="1"/>
  <c r="H569" i="1"/>
  <c r="H570" i="1"/>
  <c r="H571" i="1"/>
  <c r="H572" i="1"/>
  <c r="H573" i="1"/>
  <c r="H574" i="1"/>
  <c r="H575" i="1"/>
  <c r="H577" i="1"/>
  <c r="H578" i="1"/>
  <c r="H579" i="1"/>
  <c r="H580" i="1"/>
  <c r="H581" i="1"/>
  <c r="H582" i="1"/>
  <c r="H584" i="1"/>
  <c r="H585" i="1"/>
  <c r="H586" i="1"/>
  <c r="H587" i="1"/>
  <c r="H588" i="1"/>
  <c r="H590" i="1"/>
  <c r="H591" i="1"/>
  <c r="H592" i="1"/>
  <c r="H593" i="1"/>
  <c r="H594" i="1"/>
  <c r="H595" i="1"/>
  <c r="H596" i="1"/>
  <c r="H597" i="1"/>
  <c r="H598" i="1"/>
  <c r="H599" i="1"/>
  <c r="H602" i="1"/>
  <c r="H603" i="1"/>
  <c r="H604" i="1"/>
  <c r="H605" i="1"/>
  <c r="H606" i="1"/>
  <c r="H607" i="1"/>
  <c r="H609" i="1"/>
  <c r="H610" i="1"/>
  <c r="H611" i="1"/>
  <c r="H613" i="1"/>
  <c r="K613" i="1" s="1"/>
  <c r="H614" i="1"/>
  <c r="H616" i="1"/>
  <c r="H617" i="1"/>
  <c r="H618" i="1"/>
  <c r="H621" i="1"/>
  <c r="H622" i="1"/>
  <c r="H623" i="1"/>
  <c r="H625" i="1"/>
  <c r="H626" i="1"/>
  <c r="H627" i="1"/>
  <c r="H628" i="1"/>
  <c r="H630" i="1"/>
  <c r="H631" i="1"/>
  <c r="H632" i="1"/>
  <c r="H634" i="1"/>
  <c r="H635" i="1"/>
  <c r="K635" i="1" s="1"/>
  <c r="H636" i="1"/>
  <c r="H637" i="1"/>
  <c r="H639" i="1"/>
  <c r="H640" i="1"/>
  <c r="H641" i="1"/>
  <c r="H643" i="1"/>
  <c r="K643" i="1" s="1"/>
  <c r="H644" i="1"/>
  <c r="H645" i="1"/>
  <c r="Q646" i="1"/>
  <c r="Q642" i="1"/>
  <c r="Q638" i="1"/>
  <c r="Q633" i="1"/>
  <c r="Q629" i="1"/>
  <c r="Q624" i="1"/>
  <c r="Q619" i="1"/>
  <c r="Q615" i="1"/>
  <c r="Q612" i="1"/>
  <c r="Q608" i="1"/>
  <c r="Q600" i="1"/>
  <c r="Q589" i="1"/>
  <c r="Q583" i="1"/>
  <c r="Q576" i="1"/>
  <c r="Q567" i="1"/>
  <c r="Q562" i="1"/>
  <c r="Q557" i="1"/>
  <c r="Q551" i="1"/>
  <c r="Q544" i="1"/>
  <c r="Q535" i="1"/>
  <c r="Q527" i="1"/>
  <c r="Q515" i="1"/>
  <c r="Q507" i="1"/>
  <c r="Q499" i="1"/>
  <c r="Q495" i="1"/>
  <c r="Q490" i="1"/>
  <c r="Q484" i="1"/>
  <c r="Q478" i="1"/>
  <c r="Q467" i="1"/>
  <c r="Q461" i="1"/>
  <c r="Q455" i="1"/>
  <c r="Q447" i="1"/>
  <c r="Q438" i="1"/>
  <c r="Q430" i="1"/>
  <c r="Q422" i="1"/>
  <c r="Q412" i="1"/>
  <c r="Q400" i="1"/>
  <c r="Q387" i="1"/>
  <c r="Q377" i="1"/>
  <c r="Q365" i="1"/>
  <c r="Q350" i="1"/>
  <c r="Q327" i="1"/>
  <c r="Q309" i="1"/>
  <c r="Q291" i="1"/>
  <c r="Q271" i="1"/>
  <c r="Q267" i="1"/>
  <c r="Q262" i="1"/>
  <c r="Q256" i="1"/>
  <c r="Q245" i="1"/>
  <c r="Q231" i="1"/>
  <c r="Q208" i="1"/>
  <c r="Q185" i="1"/>
  <c r="Q171" i="1"/>
  <c r="Q154" i="1"/>
  <c r="Q147" i="1"/>
  <c r="Q140" i="1"/>
  <c r="Q131" i="1"/>
  <c r="Q123" i="1"/>
  <c r="Q108" i="1"/>
  <c r="Q79" i="1"/>
  <c r="Q76" i="1"/>
  <c r="Q69" i="1"/>
  <c r="Q65" i="1"/>
  <c r="Q61" i="1"/>
  <c r="Q57" i="1"/>
  <c r="Q53" i="1"/>
  <c r="Q45" i="1"/>
  <c r="Q40" i="1"/>
  <c r="Q36" i="1"/>
  <c r="Q30" i="1"/>
  <c r="Q20" i="1"/>
  <c r="T639" i="1" l="1"/>
  <c r="K639" i="1"/>
  <c r="T623" i="1"/>
  <c r="K623" i="1"/>
  <c r="T606" i="1"/>
  <c r="K606" i="1"/>
  <c r="T592" i="1"/>
  <c r="K592" i="1"/>
  <c r="T573" i="1"/>
  <c r="K573" i="1"/>
  <c r="T542" i="1"/>
  <c r="K542" i="1"/>
  <c r="T448" i="1"/>
  <c r="K448" i="1"/>
  <c r="T443" i="1"/>
  <c r="K443" i="1"/>
  <c r="T433" i="1"/>
  <c r="K433" i="1"/>
  <c r="T428" i="1"/>
  <c r="K428" i="1"/>
  <c r="T419" i="1"/>
  <c r="K419" i="1"/>
  <c r="T415" i="1"/>
  <c r="K415" i="1"/>
  <c r="T410" i="1"/>
  <c r="K410" i="1"/>
  <c r="T402" i="1"/>
  <c r="K402" i="1"/>
  <c r="T393" i="1"/>
  <c r="K393" i="1"/>
  <c r="T384" i="1"/>
  <c r="K384" i="1"/>
  <c r="T374" i="1"/>
  <c r="K374" i="1"/>
  <c r="T366" i="1"/>
  <c r="K366" i="1"/>
  <c r="T357" i="1"/>
  <c r="K357" i="1"/>
  <c r="T348" i="1"/>
  <c r="K348" i="1"/>
  <c r="T340" i="1"/>
  <c r="K340" i="1"/>
  <c r="T332" i="1"/>
  <c r="K332" i="1"/>
  <c r="T323" i="1"/>
  <c r="K323" i="1"/>
  <c r="T319" i="1"/>
  <c r="K319" i="1"/>
  <c r="T311" i="1"/>
  <c r="K311" i="1"/>
  <c r="T306" i="1"/>
  <c r="K306" i="1"/>
  <c r="T302" i="1"/>
  <c r="K302" i="1"/>
  <c r="T294" i="1"/>
  <c r="K294" i="1"/>
  <c r="T289" i="1"/>
  <c r="K289" i="1"/>
  <c r="T285" i="1"/>
  <c r="K285" i="1"/>
  <c r="T281" i="1"/>
  <c r="K281" i="1"/>
  <c r="T277" i="1"/>
  <c r="K277" i="1"/>
  <c r="T273" i="1"/>
  <c r="K273" i="1"/>
  <c r="T261" i="1"/>
  <c r="K261" i="1"/>
  <c r="T257" i="1"/>
  <c r="K257" i="1"/>
  <c r="T252" i="1"/>
  <c r="K252" i="1"/>
  <c r="T248" i="1"/>
  <c r="K248" i="1"/>
  <c r="T243" i="1"/>
  <c r="K243" i="1"/>
  <c r="T239" i="1"/>
  <c r="K239" i="1"/>
  <c r="T235" i="1"/>
  <c r="K235" i="1"/>
  <c r="T230" i="1"/>
  <c r="K230" i="1"/>
  <c r="T226" i="1"/>
  <c r="K226" i="1"/>
  <c r="T222" i="1"/>
  <c r="K222" i="1"/>
  <c r="T218" i="1"/>
  <c r="K218" i="1"/>
  <c r="T214" i="1"/>
  <c r="K214" i="1"/>
  <c r="T210" i="1"/>
  <c r="K210" i="1"/>
  <c r="T205" i="1"/>
  <c r="K205" i="1"/>
  <c r="T201" i="1"/>
  <c r="K201" i="1"/>
  <c r="T197" i="1"/>
  <c r="K197" i="1"/>
  <c r="T193" i="1"/>
  <c r="K193" i="1"/>
  <c r="T189" i="1"/>
  <c r="K189" i="1"/>
  <c r="T184" i="1"/>
  <c r="K184" i="1"/>
  <c r="T176" i="1"/>
  <c r="K176" i="1"/>
  <c r="T167" i="1"/>
  <c r="K167" i="1"/>
  <c r="T149" i="1"/>
  <c r="K149" i="1"/>
  <c r="T135" i="1"/>
  <c r="K135" i="1"/>
  <c r="T126" i="1"/>
  <c r="K126" i="1"/>
  <c r="T117" i="1"/>
  <c r="K117" i="1"/>
  <c r="T104" i="1"/>
  <c r="K104" i="1"/>
  <c r="T96" i="1"/>
  <c r="K96" i="1"/>
  <c r="T84" i="1"/>
  <c r="K84" i="1"/>
  <c r="K61" i="1"/>
  <c r="T38" i="1"/>
  <c r="K38" i="1"/>
  <c r="T637" i="1"/>
  <c r="K637" i="1"/>
  <c r="T627" i="1"/>
  <c r="K627" i="1"/>
  <c r="T616" i="1"/>
  <c r="K616" i="1"/>
  <c r="T605" i="1"/>
  <c r="K605" i="1"/>
  <c r="T581" i="1"/>
  <c r="K581" i="1"/>
  <c r="T552" i="1"/>
  <c r="K552" i="1"/>
  <c r="T460" i="1"/>
  <c r="K460" i="1"/>
  <c r="T456" i="1"/>
  <c r="K456" i="1"/>
  <c r="T446" i="1"/>
  <c r="K446" i="1"/>
  <c r="T442" i="1"/>
  <c r="K442" i="1"/>
  <c r="T432" i="1"/>
  <c r="K432" i="1"/>
  <c r="T427" i="1"/>
  <c r="K427" i="1"/>
  <c r="T418" i="1"/>
  <c r="K418" i="1"/>
  <c r="T409" i="1"/>
  <c r="K409" i="1"/>
  <c r="T401" i="1"/>
  <c r="K401" i="1"/>
  <c r="T392" i="1"/>
  <c r="K392" i="1"/>
  <c r="T383" i="1"/>
  <c r="K383" i="1"/>
  <c r="T373" i="1"/>
  <c r="K373" i="1"/>
  <c r="T364" i="1"/>
  <c r="K364" i="1"/>
  <c r="T360" i="1"/>
  <c r="K360" i="1"/>
  <c r="T352" i="1"/>
  <c r="K352" i="1"/>
  <c r="T343" i="1"/>
  <c r="K343" i="1"/>
  <c r="T335" i="1"/>
  <c r="K335" i="1"/>
  <c r="T331" i="1"/>
  <c r="K331" i="1"/>
  <c r="T322" i="1"/>
  <c r="K322" i="1"/>
  <c r="T318" i="1"/>
  <c r="K318" i="1"/>
  <c r="T310" i="1"/>
  <c r="K310" i="1"/>
  <c r="T305" i="1"/>
  <c r="K305" i="1"/>
  <c r="T297" i="1"/>
  <c r="K297" i="1"/>
  <c r="T293" i="1"/>
  <c r="K293" i="1"/>
  <c r="T288" i="1"/>
  <c r="K288" i="1"/>
  <c r="T284" i="1"/>
  <c r="K284" i="1"/>
  <c r="T280" i="1"/>
  <c r="K280" i="1"/>
  <c r="T270" i="1"/>
  <c r="K270" i="1"/>
  <c r="T265" i="1"/>
  <c r="K265" i="1"/>
  <c r="T260" i="1"/>
  <c r="K260" i="1"/>
  <c r="T255" i="1"/>
  <c r="K255" i="1"/>
  <c r="T251" i="1"/>
  <c r="K251" i="1"/>
  <c r="T247" i="1"/>
  <c r="K247" i="1"/>
  <c r="T242" i="1"/>
  <c r="K242" i="1"/>
  <c r="T238" i="1"/>
  <c r="K238" i="1"/>
  <c r="T234" i="1"/>
  <c r="K234" i="1"/>
  <c r="T229" i="1"/>
  <c r="K229" i="1"/>
  <c r="T225" i="1"/>
  <c r="K225" i="1"/>
  <c r="T221" i="1"/>
  <c r="K221" i="1"/>
  <c r="T217" i="1"/>
  <c r="K217" i="1"/>
  <c r="T213" i="1"/>
  <c r="K213" i="1"/>
  <c r="T209" i="1"/>
  <c r="K209" i="1"/>
  <c r="T204" i="1"/>
  <c r="K204" i="1"/>
  <c r="T200" i="1"/>
  <c r="K200" i="1"/>
  <c r="T196" i="1"/>
  <c r="K196" i="1"/>
  <c r="T192" i="1"/>
  <c r="K192" i="1"/>
  <c r="T179" i="1"/>
  <c r="K179" i="1"/>
  <c r="T162" i="1"/>
  <c r="K162" i="1"/>
  <c r="T152" i="1"/>
  <c r="K152" i="1"/>
  <c r="T143" i="1"/>
  <c r="K143" i="1"/>
  <c r="T134" i="1"/>
  <c r="K134" i="1"/>
  <c r="T125" i="1"/>
  <c r="K125" i="1"/>
  <c r="T116" i="1"/>
  <c r="K116" i="1"/>
  <c r="T107" i="1"/>
  <c r="K107" i="1"/>
  <c r="T99" i="1"/>
  <c r="K99" i="1"/>
  <c r="T87" i="1"/>
  <c r="K87" i="1"/>
  <c r="T77" i="1"/>
  <c r="K77" i="1"/>
  <c r="K79" i="1" s="1"/>
  <c r="T67" i="1"/>
  <c r="K67" i="1"/>
  <c r="T56" i="1"/>
  <c r="K56" i="1"/>
  <c r="T42" i="1"/>
  <c r="K42" i="1"/>
  <c r="T32" i="1"/>
  <c r="K32" i="1"/>
  <c r="T23" i="1"/>
  <c r="K23" i="1"/>
  <c r="T14" i="1"/>
  <c r="K14" i="1"/>
  <c r="T13" i="1"/>
  <c r="K13" i="1"/>
  <c r="T645" i="1"/>
  <c r="K645" i="1"/>
  <c r="T640" i="1"/>
  <c r="K640" i="1"/>
  <c r="T630" i="1"/>
  <c r="K630" i="1"/>
  <c r="T625" i="1"/>
  <c r="K625" i="1"/>
  <c r="T618" i="1"/>
  <c r="K618" i="1"/>
  <c r="T607" i="1"/>
  <c r="K607" i="1"/>
  <c r="T603" i="1"/>
  <c r="K603" i="1"/>
  <c r="T597" i="1"/>
  <c r="K597" i="1"/>
  <c r="T593" i="1"/>
  <c r="K593" i="1"/>
  <c r="T588" i="1"/>
  <c r="K588" i="1"/>
  <c r="T584" i="1"/>
  <c r="K584" i="1"/>
  <c r="T579" i="1"/>
  <c r="K579" i="1"/>
  <c r="T574" i="1"/>
  <c r="K574" i="1"/>
  <c r="T570" i="1"/>
  <c r="K570" i="1"/>
  <c r="T564" i="1"/>
  <c r="K564" i="1"/>
  <c r="T559" i="1"/>
  <c r="K559" i="1"/>
  <c r="T554" i="1"/>
  <c r="K554" i="1"/>
  <c r="T549" i="1"/>
  <c r="K549" i="1"/>
  <c r="T543" i="1"/>
  <c r="K543" i="1"/>
  <c r="T539" i="1"/>
  <c r="K539" i="1"/>
  <c r="T534" i="1"/>
  <c r="K534" i="1"/>
  <c r="T530" i="1"/>
  <c r="K530" i="1"/>
  <c r="T525" i="1"/>
  <c r="K525" i="1"/>
  <c r="T521" i="1"/>
  <c r="K521" i="1"/>
  <c r="T517" i="1"/>
  <c r="K517" i="1"/>
  <c r="T512" i="1"/>
  <c r="K512" i="1"/>
  <c r="T508" i="1"/>
  <c r="K508" i="1"/>
  <c r="T503" i="1"/>
  <c r="K503" i="1"/>
  <c r="T497" i="1"/>
  <c r="K497" i="1"/>
  <c r="T492" i="1"/>
  <c r="K492" i="1"/>
  <c r="T487" i="1"/>
  <c r="K487" i="1"/>
  <c r="T482" i="1"/>
  <c r="K482" i="1"/>
  <c r="T477" i="1"/>
  <c r="K477" i="1"/>
  <c r="T473" i="1"/>
  <c r="K473" i="1"/>
  <c r="T469" i="1"/>
  <c r="K469" i="1"/>
  <c r="T463" i="1"/>
  <c r="K463" i="1"/>
  <c r="T458" i="1"/>
  <c r="K458" i="1"/>
  <c r="T453" i="1"/>
  <c r="K453" i="1"/>
  <c r="T449" i="1"/>
  <c r="K449" i="1"/>
  <c r="T444" i="1"/>
  <c r="K444" i="1"/>
  <c r="T440" i="1"/>
  <c r="K440" i="1"/>
  <c r="T434" i="1"/>
  <c r="K434" i="1"/>
  <c r="T429" i="1"/>
  <c r="K429" i="1"/>
  <c r="T425" i="1"/>
  <c r="K425" i="1"/>
  <c r="T420" i="1"/>
  <c r="K420" i="1"/>
  <c r="T416" i="1"/>
  <c r="K416" i="1"/>
  <c r="T411" i="1"/>
  <c r="K411" i="1"/>
  <c r="T407" i="1"/>
  <c r="K407" i="1"/>
  <c r="T403" i="1"/>
  <c r="K403" i="1"/>
  <c r="T398" i="1"/>
  <c r="K398" i="1"/>
  <c r="T394" i="1"/>
  <c r="K394" i="1"/>
  <c r="T390" i="1"/>
  <c r="K390" i="1"/>
  <c r="T385" i="1"/>
  <c r="K385" i="1"/>
  <c r="T381" i="1"/>
  <c r="K381" i="1"/>
  <c r="T375" i="1"/>
  <c r="K375" i="1"/>
  <c r="T371" i="1"/>
  <c r="K371" i="1"/>
  <c r="T367" i="1"/>
  <c r="K367" i="1"/>
  <c r="T362" i="1"/>
  <c r="K362" i="1"/>
  <c r="T358" i="1"/>
  <c r="K358" i="1"/>
  <c r="T354" i="1"/>
  <c r="K354" i="1"/>
  <c r="T349" i="1"/>
  <c r="K349" i="1"/>
  <c r="T345" i="1"/>
  <c r="K345" i="1"/>
  <c r="T341" i="1"/>
  <c r="K341" i="1"/>
  <c r="T337" i="1"/>
  <c r="K337" i="1"/>
  <c r="T333" i="1"/>
  <c r="K333" i="1"/>
  <c r="T329" i="1"/>
  <c r="K329" i="1"/>
  <c r="T324" i="1"/>
  <c r="K324" i="1"/>
  <c r="T320" i="1"/>
  <c r="K320" i="1"/>
  <c r="T316" i="1"/>
  <c r="K316" i="1"/>
  <c r="T312" i="1"/>
  <c r="K312" i="1"/>
  <c r="T307" i="1"/>
  <c r="K307" i="1"/>
  <c r="T303" i="1"/>
  <c r="K303" i="1"/>
  <c r="T299" i="1"/>
  <c r="K299" i="1"/>
  <c r="T295" i="1"/>
  <c r="K295" i="1"/>
  <c r="T290" i="1"/>
  <c r="K290" i="1"/>
  <c r="T286" i="1"/>
  <c r="K286" i="1"/>
  <c r="T282" i="1"/>
  <c r="K282" i="1"/>
  <c r="T278" i="1"/>
  <c r="K278" i="1"/>
  <c r="T274" i="1"/>
  <c r="K274" i="1"/>
  <c r="T268" i="1"/>
  <c r="K268" i="1"/>
  <c r="T263" i="1"/>
  <c r="K263" i="1"/>
  <c r="T258" i="1"/>
  <c r="K258" i="1"/>
  <c r="T253" i="1"/>
  <c r="K253" i="1"/>
  <c r="T249" i="1"/>
  <c r="K249" i="1"/>
  <c r="T244" i="1"/>
  <c r="K244" i="1"/>
  <c r="T240" i="1"/>
  <c r="K240" i="1"/>
  <c r="T236" i="1"/>
  <c r="K236" i="1"/>
  <c r="T232" i="1"/>
  <c r="K232" i="1"/>
  <c r="T227" i="1"/>
  <c r="K227" i="1"/>
  <c r="T223" i="1"/>
  <c r="K223" i="1"/>
  <c r="T219" i="1"/>
  <c r="K219" i="1"/>
  <c r="T215" i="1"/>
  <c r="K215" i="1"/>
  <c r="T211" i="1"/>
  <c r="K211" i="1"/>
  <c r="T206" i="1"/>
  <c r="K206" i="1"/>
  <c r="T202" i="1"/>
  <c r="K202" i="1"/>
  <c r="T198" i="1"/>
  <c r="K198" i="1"/>
  <c r="T194" i="1"/>
  <c r="K194" i="1"/>
  <c r="T190" i="1"/>
  <c r="K190" i="1"/>
  <c r="T186" i="1"/>
  <c r="K186" i="1"/>
  <c r="T181" i="1"/>
  <c r="K181" i="1"/>
  <c r="T177" i="1"/>
  <c r="K177" i="1"/>
  <c r="T173" i="1"/>
  <c r="K173" i="1"/>
  <c r="T168" i="1"/>
  <c r="K168" i="1"/>
  <c r="T164" i="1"/>
  <c r="K164" i="1"/>
  <c r="T160" i="1"/>
  <c r="K160" i="1"/>
  <c r="T156" i="1"/>
  <c r="K156" i="1"/>
  <c r="T150" i="1"/>
  <c r="K150" i="1"/>
  <c r="T145" i="1"/>
  <c r="K145" i="1"/>
  <c r="T141" i="1"/>
  <c r="K141" i="1"/>
  <c r="T136" i="1"/>
  <c r="K136" i="1"/>
  <c r="T132" i="1"/>
  <c r="K132" i="1"/>
  <c r="T127" i="1"/>
  <c r="K127" i="1"/>
  <c r="T122" i="1"/>
  <c r="K122" i="1"/>
  <c r="T118" i="1"/>
  <c r="K118" i="1"/>
  <c r="T114" i="1"/>
  <c r="K114" i="1"/>
  <c r="T110" i="1"/>
  <c r="K110" i="1"/>
  <c r="T105" i="1"/>
  <c r="K105" i="1"/>
  <c r="T101" i="1"/>
  <c r="K101" i="1"/>
  <c r="T97" i="1"/>
  <c r="K97" i="1"/>
  <c r="T93" i="1"/>
  <c r="K93" i="1"/>
  <c r="T89" i="1"/>
  <c r="K89" i="1"/>
  <c r="T85" i="1"/>
  <c r="K85" i="1"/>
  <c r="T81" i="1"/>
  <c r="K81" i="1"/>
  <c r="T74" i="1"/>
  <c r="K74" i="1"/>
  <c r="T70" i="1"/>
  <c r="K70" i="1"/>
  <c r="T64" i="1"/>
  <c r="K64" i="1"/>
  <c r="T59" i="1"/>
  <c r="K59" i="1"/>
  <c r="T54" i="1"/>
  <c r="K54" i="1"/>
  <c r="T49" i="1"/>
  <c r="K49" i="1"/>
  <c r="T44" i="1"/>
  <c r="K44" i="1"/>
  <c r="T39" i="1"/>
  <c r="K39" i="1"/>
  <c r="T34" i="1"/>
  <c r="K34" i="1"/>
  <c r="T29" i="1"/>
  <c r="K29" i="1"/>
  <c r="T25" i="1"/>
  <c r="K25" i="1"/>
  <c r="T21" i="1"/>
  <c r="K21" i="1"/>
  <c r="T16" i="1"/>
  <c r="K16" i="1"/>
  <c r="T11" i="1"/>
  <c r="K11" i="1"/>
  <c r="J80" i="1"/>
  <c r="T644" i="1"/>
  <c r="K644" i="1"/>
  <c r="K646" i="1" s="1"/>
  <c r="T634" i="1"/>
  <c r="K634" i="1"/>
  <c r="T628" i="1"/>
  <c r="K628" i="1"/>
  <c r="T617" i="1"/>
  <c r="K617" i="1"/>
  <c r="T611" i="1"/>
  <c r="K611" i="1"/>
  <c r="T602" i="1"/>
  <c r="K602" i="1"/>
  <c r="T596" i="1"/>
  <c r="K596" i="1"/>
  <c r="T587" i="1"/>
  <c r="K587" i="1"/>
  <c r="T582" i="1"/>
  <c r="K582" i="1"/>
  <c r="T578" i="1"/>
  <c r="K578" i="1"/>
  <c r="T569" i="1"/>
  <c r="K569" i="1"/>
  <c r="T563" i="1"/>
  <c r="K563" i="1"/>
  <c r="T558" i="1"/>
  <c r="K558" i="1"/>
  <c r="T553" i="1"/>
  <c r="K553" i="1"/>
  <c r="T548" i="1"/>
  <c r="K548" i="1"/>
  <c r="T538" i="1"/>
  <c r="K538" i="1"/>
  <c r="T533" i="1"/>
  <c r="K533" i="1"/>
  <c r="T529" i="1"/>
  <c r="K529" i="1"/>
  <c r="T524" i="1"/>
  <c r="K524" i="1"/>
  <c r="T520" i="1"/>
  <c r="K520" i="1"/>
  <c r="T516" i="1"/>
  <c r="K516" i="1"/>
  <c r="T511" i="1"/>
  <c r="K511" i="1"/>
  <c r="T506" i="1"/>
  <c r="K506" i="1"/>
  <c r="T502" i="1"/>
  <c r="K502" i="1"/>
  <c r="T496" i="1"/>
  <c r="K496" i="1"/>
  <c r="K499" i="1" s="1"/>
  <c r="T491" i="1"/>
  <c r="K491" i="1"/>
  <c r="T486" i="1"/>
  <c r="K486" i="1"/>
  <c r="T481" i="1"/>
  <c r="K481" i="1"/>
  <c r="T476" i="1"/>
  <c r="K476" i="1"/>
  <c r="T472" i="1"/>
  <c r="K472" i="1"/>
  <c r="T466" i="1"/>
  <c r="K466" i="1"/>
  <c r="T462" i="1"/>
  <c r="K462" i="1"/>
  <c r="T457" i="1"/>
  <c r="K457" i="1"/>
  <c r="T452" i="1"/>
  <c r="K452" i="1"/>
  <c r="T437" i="1"/>
  <c r="K437" i="1"/>
  <c r="T424" i="1"/>
  <c r="K424" i="1"/>
  <c r="T406" i="1"/>
  <c r="K406" i="1"/>
  <c r="T397" i="1"/>
  <c r="K397" i="1"/>
  <c r="T389" i="1"/>
  <c r="K389" i="1"/>
  <c r="T380" i="1"/>
  <c r="K380" i="1"/>
  <c r="T370" i="1"/>
  <c r="K370" i="1"/>
  <c r="T361" i="1"/>
  <c r="K361" i="1"/>
  <c r="T353" i="1"/>
  <c r="K353" i="1"/>
  <c r="T344" i="1"/>
  <c r="K344" i="1"/>
  <c r="T336" i="1"/>
  <c r="K336" i="1"/>
  <c r="T328" i="1"/>
  <c r="K328" i="1"/>
  <c r="T315" i="1"/>
  <c r="K315" i="1"/>
  <c r="T298" i="1"/>
  <c r="K298" i="1"/>
  <c r="T266" i="1"/>
  <c r="K266" i="1"/>
  <c r="T180" i="1"/>
  <c r="K180" i="1"/>
  <c r="T172" i="1"/>
  <c r="K172" i="1"/>
  <c r="T163" i="1"/>
  <c r="K163" i="1"/>
  <c r="T159" i="1"/>
  <c r="K159" i="1"/>
  <c r="T153" i="1"/>
  <c r="K153" i="1"/>
  <c r="T144" i="1"/>
  <c r="K144" i="1"/>
  <c r="T139" i="1"/>
  <c r="K139" i="1"/>
  <c r="T130" i="1"/>
  <c r="K130" i="1"/>
  <c r="T121" i="1"/>
  <c r="K121" i="1"/>
  <c r="T113" i="1"/>
  <c r="K113" i="1"/>
  <c r="T109" i="1"/>
  <c r="K109" i="1"/>
  <c r="T100" i="1"/>
  <c r="K100" i="1"/>
  <c r="T92" i="1"/>
  <c r="K92" i="1"/>
  <c r="T88" i="1"/>
  <c r="K88" i="1"/>
  <c r="T78" i="1"/>
  <c r="K78" i="1"/>
  <c r="T73" i="1"/>
  <c r="K73" i="1"/>
  <c r="T68" i="1"/>
  <c r="K68" i="1"/>
  <c r="T63" i="1"/>
  <c r="K63" i="1"/>
  <c r="T52" i="1"/>
  <c r="K52" i="1"/>
  <c r="T48" i="1"/>
  <c r="K48" i="1"/>
  <c r="T43" i="1"/>
  <c r="K43" i="1"/>
  <c r="T33" i="1"/>
  <c r="K33" i="1"/>
  <c r="T28" i="1"/>
  <c r="K28" i="1"/>
  <c r="T24" i="1"/>
  <c r="K24" i="1"/>
  <c r="T19" i="1"/>
  <c r="K19" i="1"/>
  <c r="T15" i="1"/>
  <c r="K15" i="1"/>
  <c r="T10" i="1"/>
  <c r="K10" i="1"/>
  <c r="T632" i="1"/>
  <c r="K632" i="1"/>
  <c r="T622" i="1"/>
  <c r="K622" i="1"/>
  <c r="T610" i="1"/>
  <c r="K610" i="1"/>
  <c r="T599" i="1"/>
  <c r="K599" i="1"/>
  <c r="T595" i="1"/>
  <c r="K595" i="1"/>
  <c r="T591" i="1"/>
  <c r="K591" i="1"/>
  <c r="T586" i="1"/>
  <c r="K586" i="1"/>
  <c r="T577" i="1"/>
  <c r="K577" i="1"/>
  <c r="T572" i="1"/>
  <c r="K572" i="1"/>
  <c r="T566" i="1"/>
  <c r="K566" i="1"/>
  <c r="T561" i="1"/>
  <c r="K561" i="1"/>
  <c r="T556" i="1"/>
  <c r="K556" i="1"/>
  <c r="T547" i="1"/>
  <c r="K547" i="1"/>
  <c r="T541" i="1"/>
  <c r="K541" i="1"/>
  <c r="T537" i="1"/>
  <c r="K537" i="1"/>
  <c r="T532" i="1"/>
  <c r="K532" i="1"/>
  <c r="T528" i="1"/>
  <c r="K528" i="1"/>
  <c r="T523" i="1"/>
  <c r="K523" i="1"/>
  <c r="T519" i="1"/>
  <c r="K519" i="1"/>
  <c r="T514" i="1"/>
  <c r="K514" i="1"/>
  <c r="T510" i="1"/>
  <c r="K510" i="1"/>
  <c r="T505" i="1"/>
  <c r="K505" i="1"/>
  <c r="T501" i="1"/>
  <c r="K501" i="1"/>
  <c r="T494" i="1"/>
  <c r="K494" i="1"/>
  <c r="T489" i="1"/>
  <c r="K489" i="1"/>
  <c r="T485" i="1"/>
  <c r="K485" i="1"/>
  <c r="T480" i="1"/>
  <c r="K480" i="1"/>
  <c r="T475" i="1"/>
  <c r="K475" i="1"/>
  <c r="T471" i="1"/>
  <c r="K471" i="1"/>
  <c r="T465" i="1"/>
  <c r="K465" i="1"/>
  <c r="T451" i="1"/>
  <c r="K451" i="1"/>
  <c r="T436" i="1"/>
  <c r="K436" i="1"/>
  <c r="T423" i="1"/>
  <c r="K423" i="1"/>
  <c r="T414" i="1"/>
  <c r="K414" i="1"/>
  <c r="T405" i="1"/>
  <c r="K405" i="1"/>
  <c r="T396" i="1"/>
  <c r="K396" i="1"/>
  <c r="T388" i="1"/>
  <c r="K388" i="1"/>
  <c r="T379" i="1"/>
  <c r="K379" i="1"/>
  <c r="T369" i="1"/>
  <c r="K369" i="1"/>
  <c r="T356" i="1"/>
  <c r="K356" i="1"/>
  <c r="T347" i="1"/>
  <c r="K347" i="1"/>
  <c r="T339" i="1"/>
  <c r="K339" i="1"/>
  <c r="T326" i="1"/>
  <c r="K326" i="1"/>
  <c r="T314" i="1"/>
  <c r="K314" i="1"/>
  <c r="T301" i="1"/>
  <c r="K301" i="1"/>
  <c r="T276" i="1"/>
  <c r="K276" i="1"/>
  <c r="T188" i="1"/>
  <c r="K188" i="1"/>
  <c r="T183" i="1"/>
  <c r="K183" i="1"/>
  <c r="T175" i="1"/>
  <c r="K175" i="1"/>
  <c r="T170" i="1"/>
  <c r="K170" i="1"/>
  <c r="T166" i="1"/>
  <c r="K166" i="1"/>
  <c r="T158" i="1"/>
  <c r="K158" i="1"/>
  <c r="T148" i="1"/>
  <c r="K148" i="1"/>
  <c r="T138" i="1"/>
  <c r="K138" i="1"/>
  <c r="T129" i="1"/>
  <c r="K129" i="1"/>
  <c r="T120" i="1"/>
  <c r="K120" i="1"/>
  <c r="T112" i="1"/>
  <c r="K112" i="1"/>
  <c r="T103" i="1"/>
  <c r="K103" i="1"/>
  <c r="T95" i="1"/>
  <c r="K95" i="1"/>
  <c r="T91" i="1"/>
  <c r="K91" i="1"/>
  <c r="T83" i="1"/>
  <c r="K83" i="1"/>
  <c r="T72" i="1"/>
  <c r="K72" i="1"/>
  <c r="T62" i="1"/>
  <c r="K62" i="1"/>
  <c r="T51" i="1"/>
  <c r="K51" i="1"/>
  <c r="T47" i="1"/>
  <c r="K47" i="1"/>
  <c r="T37" i="1"/>
  <c r="K37" i="1"/>
  <c r="K40" i="1" s="1"/>
  <c r="T27" i="1"/>
  <c r="K27" i="1"/>
  <c r="T18" i="1"/>
  <c r="K18" i="1"/>
  <c r="J378" i="1"/>
  <c r="J272" i="1"/>
  <c r="J9" i="1"/>
  <c r="T641" i="1"/>
  <c r="K641" i="1"/>
  <c r="T636" i="1"/>
  <c r="K636" i="1"/>
  <c r="T631" i="1"/>
  <c r="K631" i="1"/>
  <c r="T626" i="1"/>
  <c r="K626" i="1"/>
  <c r="T621" i="1"/>
  <c r="K621" i="1"/>
  <c r="K624" i="1" s="1"/>
  <c r="T614" i="1"/>
  <c r="K614" i="1"/>
  <c r="K615" i="1" s="1"/>
  <c r="T609" i="1"/>
  <c r="K609" i="1"/>
  <c r="K612" i="1" s="1"/>
  <c r="T604" i="1"/>
  <c r="K604" i="1"/>
  <c r="T598" i="1"/>
  <c r="K598" i="1"/>
  <c r="T594" i="1"/>
  <c r="K594" i="1"/>
  <c r="T590" i="1"/>
  <c r="K590" i="1"/>
  <c r="K600" i="1" s="1"/>
  <c r="T585" i="1"/>
  <c r="K585" i="1"/>
  <c r="T580" i="1"/>
  <c r="K580" i="1"/>
  <c r="T575" i="1"/>
  <c r="K575" i="1"/>
  <c r="T571" i="1"/>
  <c r="K571" i="1"/>
  <c r="T565" i="1"/>
  <c r="K565" i="1"/>
  <c r="T560" i="1"/>
  <c r="K560" i="1"/>
  <c r="T555" i="1"/>
  <c r="K555" i="1"/>
  <c r="T550" i="1"/>
  <c r="K550" i="1"/>
  <c r="T546" i="1"/>
  <c r="K546" i="1"/>
  <c r="T540" i="1"/>
  <c r="K540" i="1"/>
  <c r="T536" i="1"/>
  <c r="K536" i="1"/>
  <c r="T531" i="1"/>
  <c r="K531" i="1"/>
  <c r="T526" i="1"/>
  <c r="K526" i="1"/>
  <c r="T522" i="1"/>
  <c r="K522" i="1"/>
  <c r="T518" i="1"/>
  <c r="K518" i="1"/>
  <c r="T513" i="1"/>
  <c r="K513" i="1"/>
  <c r="T509" i="1"/>
  <c r="K509" i="1"/>
  <c r="T504" i="1"/>
  <c r="K504" i="1"/>
  <c r="T498" i="1"/>
  <c r="K498" i="1"/>
  <c r="T493" i="1"/>
  <c r="K493" i="1"/>
  <c r="T488" i="1"/>
  <c r="K488" i="1"/>
  <c r="T483" i="1"/>
  <c r="K483" i="1"/>
  <c r="T479" i="1"/>
  <c r="K479" i="1"/>
  <c r="T474" i="1"/>
  <c r="K474" i="1"/>
  <c r="T470" i="1"/>
  <c r="K470" i="1"/>
  <c r="T464" i="1"/>
  <c r="K464" i="1"/>
  <c r="T459" i="1"/>
  <c r="K459" i="1"/>
  <c r="T454" i="1"/>
  <c r="K454" i="1"/>
  <c r="T450" i="1"/>
  <c r="K450" i="1"/>
  <c r="T445" i="1"/>
  <c r="K445" i="1"/>
  <c r="T441" i="1"/>
  <c r="K441" i="1"/>
  <c r="T435" i="1"/>
  <c r="K435" i="1"/>
  <c r="T431" i="1"/>
  <c r="K431" i="1"/>
  <c r="T426" i="1"/>
  <c r="K426" i="1"/>
  <c r="T421" i="1"/>
  <c r="K421" i="1"/>
  <c r="T417" i="1"/>
  <c r="K417" i="1"/>
  <c r="T413" i="1"/>
  <c r="K413" i="1"/>
  <c r="T408" i="1"/>
  <c r="K408" i="1"/>
  <c r="T404" i="1"/>
  <c r="K404" i="1"/>
  <c r="T399" i="1"/>
  <c r="K399" i="1"/>
  <c r="T395" i="1"/>
  <c r="K395" i="1"/>
  <c r="T391" i="1"/>
  <c r="K391" i="1"/>
  <c r="T386" i="1"/>
  <c r="K386" i="1"/>
  <c r="T382" i="1"/>
  <c r="K382" i="1"/>
  <c r="T376" i="1"/>
  <c r="K376" i="1"/>
  <c r="T372" i="1"/>
  <c r="K372" i="1"/>
  <c r="T368" i="1"/>
  <c r="K368" i="1"/>
  <c r="T363" i="1"/>
  <c r="K363" i="1"/>
  <c r="T359" i="1"/>
  <c r="K359" i="1"/>
  <c r="T355" i="1"/>
  <c r="K355" i="1"/>
  <c r="T351" i="1"/>
  <c r="K351" i="1"/>
  <c r="T346" i="1"/>
  <c r="K346" i="1"/>
  <c r="T342" i="1"/>
  <c r="K342" i="1"/>
  <c r="T338" i="1"/>
  <c r="K338" i="1"/>
  <c r="T334" i="1"/>
  <c r="K334" i="1"/>
  <c r="T330" i="1"/>
  <c r="K330" i="1"/>
  <c r="T325" i="1"/>
  <c r="K325" i="1"/>
  <c r="T321" i="1"/>
  <c r="K321" i="1"/>
  <c r="T317" i="1"/>
  <c r="K317" i="1"/>
  <c r="T313" i="1"/>
  <c r="K313" i="1"/>
  <c r="T308" i="1"/>
  <c r="K308" i="1"/>
  <c r="T304" i="1"/>
  <c r="K304" i="1"/>
  <c r="T300" i="1"/>
  <c r="K300" i="1"/>
  <c r="T296" i="1"/>
  <c r="K296" i="1"/>
  <c r="T292" i="1"/>
  <c r="K292" i="1"/>
  <c r="T287" i="1"/>
  <c r="K287" i="1"/>
  <c r="T283" i="1"/>
  <c r="K283" i="1"/>
  <c r="T279" i="1"/>
  <c r="K279" i="1"/>
  <c r="T275" i="1"/>
  <c r="K275" i="1"/>
  <c r="T269" i="1"/>
  <c r="K269" i="1"/>
  <c r="T264" i="1"/>
  <c r="K264" i="1"/>
  <c r="T259" i="1"/>
  <c r="K259" i="1"/>
  <c r="T254" i="1"/>
  <c r="K254" i="1"/>
  <c r="T250" i="1"/>
  <c r="K250" i="1"/>
  <c r="T246" i="1"/>
  <c r="K246" i="1"/>
  <c r="T241" i="1"/>
  <c r="K241" i="1"/>
  <c r="T237" i="1"/>
  <c r="K237" i="1"/>
  <c r="T233" i="1"/>
  <c r="K233" i="1"/>
  <c r="T228" i="1"/>
  <c r="K228" i="1"/>
  <c r="T224" i="1"/>
  <c r="K224" i="1"/>
  <c r="T220" i="1"/>
  <c r="K220" i="1"/>
  <c r="T216" i="1"/>
  <c r="K216" i="1"/>
  <c r="T212" i="1"/>
  <c r="K212" i="1"/>
  <c r="T207" i="1"/>
  <c r="K207" i="1"/>
  <c r="T203" i="1"/>
  <c r="K203" i="1"/>
  <c r="T199" i="1"/>
  <c r="K199" i="1"/>
  <c r="T195" i="1"/>
  <c r="K195" i="1"/>
  <c r="T191" i="1"/>
  <c r="K191" i="1"/>
  <c r="T187" i="1"/>
  <c r="K187" i="1"/>
  <c r="T182" i="1"/>
  <c r="K182" i="1"/>
  <c r="T178" i="1"/>
  <c r="K178" i="1"/>
  <c r="T174" i="1"/>
  <c r="K174" i="1"/>
  <c r="T169" i="1"/>
  <c r="K169" i="1"/>
  <c r="T165" i="1"/>
  <c r="K165" i="1"/>
  <c r="T161" i="1"/>
  <c r="K161" i="1"/>
  <c r="T157" i="1"/>
  <c r="K157" i="1"/>
  <c r="T151" i="1"/>
  <c r="K151" i="1"/>
  <c r="T146" i="1"/>
  <c r="K146" i="1"/>
  <c r="T142" i="1"/>
  <c r="K142" i="1"/>
  <c r="T137" i="1"/>
  <c r="K137" i="1"/>
  <c r="T133" i="1"/>
  <c r="K133" i="1"/>
  <c r="T128" i="1"/>
  <c r="K128" i="1"/>
  <c r="T124" i="1"/>
  <c r="K124" i="1"/>
  <c r="T119" i="1"/>
  <c r="K119" i="1"/>
  <c r="T115" i="1"/>
  <c r="K115" i="1"/>
  <c r="T111" i="1"/>
  <c r="K111" i="1"/>
  <c r="T106" i="1"/>
  <c r="K106" i="1"/>
  <c r="T102" i="1"/>
  <c r="K102" i="1"/>
  <c r="T98" i="1"/>
  <c r="K98" i="1"/>
  <c r="T94" i="1"/>
  <c r="K94" i="1"/>
  <c r="T90" i="1"/>
  <c r="K90" i="1"/>
  <c r="T86" i="1"/>
  <c r="K86" i="1"/>
  <c r="T82" i="1"/>
  <c r="K82" i="1"/>
  <c r="T75" i="1"/>
  <c r="K75" i="1"/>
  <c r="T71" i="1"/>
  <c r="K71" i="1"/>
  <c r="T66" i="1"/>
  <c r="K66" i="1"/>
  <c r="K69" i="1" s="1"/>
  <c r="T60" i="1"/>
  <c r="K60" i="1"/>
  <c r="T55" i="1"/>
  <c r="K55" i="1"/>
  <c r="T50" i="1"/>
  <c r="K50" i="1"/>
  <c r="T46" i="1"/>
  <c r="K46" i="1"/>
  <c r="K53" i="1" s="1"/>
  <c r="T41" i="1"/>
  <c r="K41" i="1"/>
  <c r="T35" i="1"/>
  <c r="K35" i="1"/>
  <c r="T31" i="1"/>
  <c r="K31" i="1"/>
  <c r="T26" i="1"/>
  <c r="K26" i="1"/>
  <c r="T22" i="1"/>
  <c r="K22" i="1"/>
  <c r="T17" i="1"/>
  <c r="K17" i="1"/>
  <c r="T12" i="1"/>
  <c r="K12" i="1"/>
  <c r="O8" i="1"/>
  <c r="T36" i="1"/>
  <c r="T271" i="1"/>
  <c r="T350" i="1"/>
  <c r="T495" i="1"/>
  <c r="T583" i="1"/>
  <c r="T612" i="1"/>
  <c r="T40" i="1"/>
  <c r="T61" i="1"/>
  <c r="T79" i="1"/>
  <c r="H638" i="1"/>
  <c r="T638" i="1" s="1"/>
  <c r="T635" i="1"/>
  <c r="H615" i="1"/>
  <c r="T615" i="1" s="1"/>
  <c r="T613" i="1"/>
  <c r="T20" i="1"/>
  <c r="T45" i="1"/>
  <c r="T377" i="1"/>
  <c r="T422" i="1"/>
  <c r="T544" i="1"/>
  <c r="T69" i="1"/>
  <c r="T231" i="1"/>
  <c r="T327" i="1"/>
  <c r="H646" i="1"/>
  <c r="T646" i="1" s="1"/>
  <c r="T643" i="1"/>
  <c r="H271" i="1"/>
  <c r="H61" i="1"/>
  <c r="T58" i="1"/>
  <c r="H619" i="1"/>
  <c r="T619" i="1" s="1"/>
  <c r="H583" i="1"/>
  <c r="H490" i="1"/>
  <c r="T490" i="1" s="1"/>
  <c r="H57" i="1"/>
  <c r="T57" i="1" s="1"/>
  <c r="H633" i="1"/>
  <c r="T633" i="1" s="1"/>
  <c r="H377" i="1"/>
  <c r="H350" i="1"/>
  <c r="H327" i="1"/>
  <c r="H499" i="1"/>
  <c r="T499" i="1" s="1"/>
  <c r="H76" i="1"/>
  <c r="T76" i="1" s="1"/>
  <c r="H551" i="1"/>
  <c r="T551" i="1" s="1"/>
  <c r="H45" i="1"/>
  <c r="H589" i="1"/>
  <c r="T589" i="1" s="1"/>
  <c r="H79" i="1"/>
  <c r="H154" i="1"/>
  <c r="T154" i="1" s="1"/>
  <c r="H140" i="1"/>
  <c r="T140" i="1" s="1"/>
  <c r="H123" i="1"/>
  <c r="T123" i="1" s="1"/>
  <c r="H69" i="1"/>
  <c r="H171" i="1"/>
  <c r="T171" i="1" s="1"/>
  <c r="H309" i="1"/>
  <c r="T309" i="1" s="1"/>
  <c r="H291" i="1"/>
  <c r="T291" i="1" s="1"/>
  <c r="H231" i="1"/>
  <c r="H53" i="1"/>
  <c r="T53" i="1" s="1"/>
  <c r="H629" i="1"/>
  <c r="T629" i="1" s="1"/>
  <c r="H576" i="1"/>
  <c r="H568" i="1" s="1"/>
  <c r="H557" i="1"/>
  <c r="T557" i="1" s="1"/>
  <c r="H478" i="1"/>
  <c r="T478" i="1" s="1"/>
  <c r="H262" i="1"/>
  <c r="T262" i="1" s="1"/>
  <c r="H65" i="1"/>
  <c r="T65" i="1" s="1"/>
  <c r="H30" i="1"/>
  <c r="T30" i="1" s="1"/>
  <c r="H600" i="1"/>
  <c r="T600" i="1" s="1"/>
  <c r="H387" i="1"/>
  <c r="T387" i="1" s="1"/>
  <c r="H185" i="1"/>
  <c r="T185" i="1" s="1"/>
  <c r="H612" i="1"/>
  <c r="H515" i="1"/>
  <c r="T515" i="1" s="1"/>
  <c r="H208" i="1"/>
  <c r="T208" i="1" s="1"/>
  <c r="H131" i="1"/>
  <c r="T131" i="1" s="1"/>
  <c r="H447" i="1"/>
  <c r="T447" i="1" s="1"/>
  <c r="H438" i="1"/>
  <c r="T438" i="1" s="1"/>
  <c r="H147" i="1"/>
  <c r="T147" i="1" s="1"/>
  <c r="H527" i="1"/>
  <c r="T527" i="1" s="1"/>
  <c r="H365" i="1"/>
  <c r="T365" i="1" s="1"/>
  <c r="H567" i="1"/>
  <c r="T567" i="1" s="1"/>
  <c r="H544" i="1"/>
  <c r="H455" i="1"/>
  <c r="T455" i="1" s="1"/>
  <c r="H430" i="1"/>
  <c r="T430" i="1" s="1"/>
  <c r="H245" i="1"/>
  <c r="T245" i="1" s="1"/>
  <c r="H642" i="1"/>
  <c r="T642" i="1" s="1"/>
  <c r="H535" i="1"/>
  <c r="T535" i="1" s="1"/>
  <c r="H422" i="1"/>
  <c r="H36" i="1"/>
  <c r="H507" i="1"/>
  <c r="T507" i="1" s="1"/>
  <c r="H562" i="1"/>
  <c r="T562" i="1" s="1"/>
  <c r="H495" i="1"/>
  <c r="H484" i="1"/>
  <c r="T484" i="1" s="1"/>
  <c r="H461" i="1"/>
  <c r="T461" i="1" s="1"/>
  <c r="H256" i="1"/>
  <c r="T256" i="1" s="1"/>
  <c r="H40" i="1"/>
  <c r="H412" i="1"/>
  <c r="T412" i="1" s="1"/>
  <c r="H624" i="1"/>
  <c r="T624" i="1" s="1"/>
  <c r="H608" i="1"/>
  <c r="T608" i="1" s="1"/>
  <c r="H400" i="1"/>
  <c r="T400" i="1" s="1"/>
  <c r="H108" i="1"/>
  <c r="T108" i="1" s="1"/>
  <c r="H467" i="1"/>
  <c r="T467" i="1" s="1"/>
  <c r="H267" i="1"/>
  <c r="T267" i="1" s="1"/>
  <c r="H20" i="1"/>
  <c r="Q545" i="1"/>
  <c r="Q272" i="1"/>
  <c r="Q468" i="1"/>
  <c r="Q378" i="1"/>
  <c r="Q620" i="1"/>
  <c r="Q155" i="1"/>
  <c r="Q568" i="1"/>
  <c r="T568" i="1" s="1"/>
  <c r="Q9" i="1"/>
  <c r="Q80" i="1"/>
  <c r="Q500" i="1"/>
  <c r="Q601" i="1"/>
  <c r="Q439" i="1"/>
  <c r="K185" i="1" l="1"/>
  <c r="K562" i="1"/>
  <c r="K633" i="1"/>
  <c r="K327" i="1"/>
  <c r="K412" i="1"/>
  <c r="K619" i="1"/>
  <c r="K387" i="1"/>
  <c r="K378" i="1" s="1"/>
  <c r="K490" i="1"/>
  <c r="K171" i="1"/>
  <c r="K262" i="1"/>
  <c r="K65" i="1"/>
  <c r="K154" i="1"/>
  <c r="K400" i="1"/>
  <c r="K430" i="1"/>
  <c r="K507" i="1"/>
  <c r="K535" i="1"/>
  <c r="K30" i="1"/>
  <c r="K76" i="1"/>
  <c r="K108" i="1"/>
  <c r="K140" i="1"/>
  <c r="K147" i="1"/>
  <c r="K208" i="1"/>
  <c r="K267" i="1"/>
  <c r="K447" i="1"/>
  <c r="K439" i="1" s="1"/>
  <c r="K478" i="1"/>
  <c r="K515" i="1"/>
  <c r="K589" i="1"/>
  <c r="K377" i="1"/>
  <c r="K527" i="1"/>
  <c r="K576" i="1"/>
  <c r="K583" i="1"/>
  <c r="K57" i="1"/>
  <c r="K245" i="1"/>
  <c r="K271" i="1"/>
  <c r="K291" i="1"/>
  <c r="K455" i="1"/>
  <c r="K642" i="1"/>
  <c r="K36" i="1"/>
  <c r="K45" i="1"/>
  <c r="K131" i="1"/>
  <c r="K256" i="1"/>
  <c r="K309" i="1"/>
  <c r="K365" i="1"/>
  <c r="K422" i="1"/>
  <c r="K438" i="1"/>
  <c r="K484" i="1"/>
  <c r="K544" i="1"/>
  <c r="K551" i="1"/>
  <c r="J8" i="1"/>
  <c r="K20" i="1"/>
  <c r="K123" i="1"/>
  <c r="K350" i="1"/>
  <c r="K467" i="1"/>
  <c r="K495" i="1"/>
  <c r="K567" i="1"/>
  <c r="K608" i="1"/>
  <c r="K601" i="1" s="1"/>
  <c r="K638" i="1"/>
  <c r="K629" i="1"/>
  <c r="K620" i="1" s="1"/>
  <c r="K231" i="1"/>
  <c r="K461" i="1"/>
  <c r="K557" i="1"/>
  <c r="T468" i="1"/>
  <c r="T500" i="1"/>
  <c r="T576" i="1"/>
  <c r="T9" i="1"/>
  <c r="H500" i="1"/>
  <c r="H601" i="1"/>
  <c r="T601" i="1" s="1"/>
  <c r="H155" i="1"/>
  <c r="T155" i="1" s="1"/>
  <c r="H80" i="1"/>
  <c r="T80" i="1" s="1"/>
  <c r="H272" i="1"/>
  <c r="T272" i="1" s="1"/>
  <c r="H9" i="1"/>
  <c r="H620" i="1"/>
  <c r="T620" i="1" s="1"/>
  <c r="H378" i="1"/>
  <c r="H8" i="1" s="1"/>
  <c r="H468" i="1"/>
  <c r="H545" i="1"/>
  <c r="T545" i="1" s="1"/>
  <c r="H439" i="1"/>
  <c r="T439" i="1" s="1"/>
  <c r="Q8" i="1"/>
  <c r="T8" i="1" s="1"/>
  <c r="K272" i="1" l="1"/>
  <c r="K9" i="1"/>
  <c r="K80" i="1"/>
  <c r="K568" i="1"/>
  <c r="K500" i="1"/>
  <c r="K545" i="1"/>
  <c r="K468" i="1"/>
  <c r="K155" i="1"/>
  <c r="T378" i="1"/>
  <c r="S640" i="1"/>
  <c r="S637" i="1"/>
  <c r="S636" i="1"/>
  <c r="S635" i="1"/>
  <c r="S632" i="1"/>
  <c r="S630" i="1"/>
  <c r="S625" i="1"/>
  <c r="S622" i="1"/>
  <c r="S621" i="1"/>
  <c r="S617" i="1"/>
  <c r="S614" i="1"/>
  <c r="S613" i="1"/>
  <c r="S611" i="1"/>
  <c r="S609" i="1"/>
  <c r="S606" i="1"/>
  <c r="S605" i="1"/>
  <c r="S604" i="1"/>
  <c r="S602" i="1"/>
  <c r="S598" i="1"/>
  <c r="S597" i="1"/>
  <c r="S596" i="1"/>
  <c r="S594" i="1"/>
  <c r="S593" i="1"/>
  <c r="S592" i="1"/>
  <c r="S590" i="1"/>
  <c r="S587" i="1"/>
  <c r="S586" i="1"/>
  <c r="S585" i="1"/>
  <c r="S584" i="1"/>
  <c r="S582" i="1"/>
  <c r="S580" i="1"/>
  <c r="S579" i="1"/>
  <c r="S578" i="1"/>
  <c r="S577" i="1"/>
  <c r="S573" i="1"/>
  <c r="S572" i="1"/>
  <c r="S571" i="1"/>
  <c r="S570" i="1"/>
  <c r="S569" i="1"/>
  <c r="E568" i="1"/>
  <c r="S565" i="1"/>
  <c r="S563" i="1"/>
  <c r="S561" i="1"/>
  <c r="S558" i="1"/>
  <c r="S555" i="1"/>
  <c r="S554" i="1"/>
  <c r="S550" i="1"/>
  <c r="S548" i="1"/>
  <c r="S547" i="1"/>
  <c r="S542" i="1"/>
  <c r="S540" i="1"/>
  <c r="S539" i="1"/>
  <c r="S536" i="1"/>
  <c r="S533" i="1"/>
  <c r="S532" i="1"/>
  <c r="S529" i="1"/>
  <c r="S526" i="1"/>
  <c r="S525" i="1"/>
  <c r="S522" i="1"/>
  <c r="S520" i="1"/>
  <c r="S519" i="1"/>
  <c r="S513" i="1"/>
  <c r="S506" i="1"/>
  <c r="S505" i="1"/>
  <c r="S504" i="1"/>
  <c r="E500" i="1"/>
  <c r="S498" i="1"/>
  <c r="S497" i="1"/>
  <c r="S494" i="1"/>
  <c r="S493" i="1"/>
  <c r="S492" i="1"/>
  <c r="S489" i="1"/>
  <c r="S488" i="1"/>
  <c r="S487" i="1"/>
  <c r="S485" i="1"/>
  <c r="S483" i="1"/>
  <c r="S482" i="1"/>
  <c r="S481" i="1"/>
  <c r="S480" i="1"/>
  <c r="S477" i="1"/>
  <c r="S476" i="1"/>
  <c r="S475" i="1"/>
  <c r="S474" i="1"/>
  <c r="S473" i="1"/>
  <c r="S472" i="1"/>
  <c r="S471" i="1"/>
  <c r="S470" i="1"/>
  <c r="S466" i="1"/>
  <c r="S465" i="1"/>
  <c r="S464" i="1"/>
  <c r="S463" i="1"/>
  <c r="S460" i="1"/>
  <c r="S459" i="1"/>
  <c r="S458" i="1"/>
  <c r="S457" i="1"/>
  <c r="S454" i="1"/>
  <c r="S453" i="1"/>
  <c r="S452" i="1"/>
  <c r="S451" i="1"/>
  <c r="S450" i="1"/>
  <c r="S449" i="1"/>
  <c r="S446" i="1"/>
  <c r="S445" i="1"/>
  <c r="S444" i="1"/>
  <c r="S443" i="1"/>
  <c r="S442" i="1"/>
  <c r="S436" i="1"/>
  <c r="S434" i="1"/>
  <c r="S432" i="1"/>
  <c r="S429" i="1"/>
  <c r="S428" i="1"/>
  <c r="S426" i="1"/>
  <c r="S425" i="1"/>
  <c r="S424" i="1"/>
  <c r="S421" i="1"/>
  <c r="S420" i="1"/>
  <c r="S418" i="1"/>
  <c r="S417" i="1"/>
  <c r="S415" i="1"/>
  <c r="S414" i="1"/>
  <c r="S411" i="1"/>
  <c r="S410" i="1"/>
  <c r="S408" i="1"/>
  <c r="S407" i="1"/>
  <c r="S405" i="1"/>
  <c r="S404" i="1"/>
  <c r="S402" i="1"/>
  <c r="S399" i="1"/>
  <c r="S397" i="1"/>
  <c r="S396" i="1"/>
  <c r="S393" i="1"/>
  <c r="S391" i="1"/>
  <c r="S390" i="1"/>
  <c r="S386" i="1"/>
  <c r="S385" i="1"/>
  <c r="S383" i="1"/>
  <c r="S382" i="1"/>
  <c r="S380" i="1"/>
  <c r="S379" i="1"/>
  <c r="E378" i="1"/>
  <c r="S376" i="1"/>
  <c r="S375" i="1"/>
  <c r="S374" i="1"/>
  <c r="S373" i="1"/>
  <c r="S372" i="1"/>
  <c r="S370" i="1"/>
  <c r="S369" i="1"/>
  <c r="S368" i="1"/>
  <c r="S367" i="1"/>
  <c r="S366" i="1"/>
  <c r="S364" i="1"/>
  <c r="S363" i="1"/>
  <c r="S362" i="1"/>
  <c r="S361" i="1"/>
  <c r="S360" i="1"/>
  <c r="S359" i="1"/>
  <c r="S358" i="1"/>
  <c r="S357" i="1"/>
  <c r="S356" i="1"/>
  <c r="S355" i="1"/>
  <c r="S354" i="1"/>
  <c r="S353" i="1"/>
  <c r="S352" i="1"/>
  <c r="S349" i="1"/>
  <c r="S348" i="1"/>
  <c r="S346" i="1"/>
  <c r="S345" i="1"/>
  <c r="S344" i="1"/>
  <c r="S342" i="1"/>
  <c r="S341" i="1"/>
  <c r="S340" i="1"/>
  <c r="S339" i="1"/>
  <c r="S338" i="1"/>
  <c r="S337" i="1"/>
  <c r="S336" i="1"/>
  <c r="S334" i="1"/>
  <c r="S333" i="1"/>
  <c r="S332" i="1"/>
  <c r="S331" i="1"/>
  <c r="S330" i="1"/>
  <c r="S329" i="1"/>
  <c r="S326" i="1"/>
  <c r="S325" i="1"/>
  <c r="S324" i="1"/>
  <c r="S322" i="1"/>
  <c r="S321" i="1"/>
  <c r="S320" i="1"/>
  <c r="S318" i="1"/>
  <c r="S317" i="1"/>
  <c r="S316" i="1"/>
  <c r="S315" i="1"/>
  <c r="S314" i="1"/>
  <c r="S313" i="1"/>
  <c r="S312" i="1"/>
  <c r="S310" i="1"/>
  <c r="S308" i="1"/>
  <c r="S307" i="1"/>
  <c r="S306" i="1"/>
  <c r="S305" i="1"/>
  <c r="S304" i="1"/>
  <c r="S302" i="1"/>
  <c r="S301" i="1"/>
  <c r="S300" i="1"/>
  <c r="S298" i="1"/>
  <c r="S297" i="1"/>
  <c r="S296" i="1"/>
  <c r="S295" i="1"/>
  <c r="S294" i="1"/>
  <c r="S293" i="1"/>
  <c r="S292" i="1"/>
  <c r="S290" i="1"/>
  <c r="S289" i="1"/>
  <c r="S288" i="1"/>
  <c r="S287" i="1"/>
  <c r="S286" i="1"/>
  <c r="S285" i="1"/>
  <c r="S284" i="1"/>
  <c r="S283" i="1"/>
  <c r="S282" i="1"/>
  <c r="S281" i="1"/>
  <c r="S280" i="1"/>
  <c r="S278" i="1"/>
  <c r="S277" i="1"/>
  <c r="S276" i="1"/>
  <c r="S274" i="1"/>
  <c r="S270" i="1"/>
  <c r="S269" i="1"/>
  <c r="S266" i="1"/>
  <c r="S265" i="1"/>
  <c r="S264" i="1"/>
  <c r="S261" i="1"/>
  <c r="S260" i="1"/>
  <c r="S258" i="1"/>
  <c r="S255" i="1"/>
  <c r="S254" i="1"/>
  <c r="S253" i="1"/>
  <c r="S252" i="1"/>
  <c r="S250" i="1"/>
  <c r="S249" i="1"/>
  <c r="S248" i="1"/>
  <c r="S244" i="1"/>
  <c r="S242" i="1"/>
  <c r="S241" i="1"/>
  <c r="S240" i="1"/>
  <c r="S239" i="1"/>
  <c r="S238" i="1"/>
  <c r="S237" i="1"/>
  <c r="S236" i="1"/>
  <c r="S235" i="1"/>
  <c r="S234" i="1"/>
  <c r="S233" i="1"/>
  <c r="S230" i="1"/>
  <c r="S229" i="1"/>
  <c r="S228" i="1"/>
  <c r="S226" i="1"/>
  <c r="S225" i="1"/>
  <c r="S224" i="1"/>
  <c r="S223" i="1"/>
  <c r="S222" i="1"/>
  <c r="S221" i="1"/>
  <c r="S220" i="1"/>
  <c r="S218" i="1"/>
  <c r="S217" i="1"/>
  <c r="S216" i="1"/>
  <c r="S215" i="1"/>
  <c r="S214" i="1"/>
  <c r="S213" i="1"/>
  <c r="S212" i="1"/>
  <c r="S211" i="1"/>
  <c r="S210" i="1"/>
  <c r="S209" i="1"/>
  <c r="S206" i="1"/>
  <c r="S205" i="1"/>
  <c r="S204" i="1"/>
  <c r="S203" i="1"/>
  <c r="S202" i="1"/>
  <c r="S201" i="1"/>
  <c r="S200" i="1"/>
  <c r="S198" i="1"/>
  <c r="S197" i="1"/>
  <c r="S196" i="1"/>
  <c r="S195" i="1"/>
  <c r="S194" i="1"/>
  <c r="S193" i="1"/>
  <c r="S192" i="1"/>
  <c r="S191" i="1"/>
  <c r="S190" i="1"/>
  <c r="S189" i="1"/>
  <c r="S188" i="1"/>
  <c r="S186" i="1"/>
  <c r="S184" i="1"/>
  <c r="S183" i="1"/>
  <c r="S182" i="1"/>
  <c r="S181" i="1"/>
  <c r="S180" i="1"/>
  <c r="S178" i="1"/>
  <c r="S177" i="1"/>
  <c r="S176" i="1"/>
  <c r="S174" i="1"/>
  <c r="S173" i="1"/>
  <c r="S172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3" i="1"/>
  <c r="S152" i="1"/>
  <c r="S151" i="1"/>
  <c r="S150" i="1"/>
  <c r="S149" i="1"/>
  <c r="S148" i="1"/>
  <c r="S146" i="1"/>
  <c r="S145" i="1"/>
  <c r="S144" i="1"/>
  <c r="S143" i="1"/>
  <c r="S142" i="1"/>
  <c r="S141" i="1"/>
  <c r="S139" i="1"/>
  <c r="S138" i="1"/>
  <c r="S137" i="1"/>
  <c r="S136" i="1"/>
  <c r="S135" i="1"/>
  <c r="S133" i="1"/>
  <c r="S130" i="1"/>
  <c r="S129" i="1"/>
  <c r="S127" i="1"/>
  <c r="S126" i="1"/>
  <c r="S125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7" i="1"/>
  <c r="S106" i="1"/>
  <c r="S105" i="1"/>
  <c r="S104" i="1"/>
  <c r="S103" i="1"/>
  <c r="S101" i="1"/>
  <c r="S100" i="1"/>
  <c r="S96" i="1"/>
  <c r="S95" i="1"/>
  <c r="S93" i="1"/>
  <c r="S89" i="1"/>
  <c r="S87" i="1"/>
  <c r="S83" i="1"/>
  <c r="S81" i="1"/>
  <c r="E80" i="1"/>
  <c r="S78" i="1"/>
  <c r="S75" i="1"/>
  <c r="S72" i="1"/>
  <c r="S71" i="1"/>
  <c r="S56" i="1"/>
  <c r="S48" i="1"/>
  <c r="S47" i="1"/>
  <c r="S44" i="1"/>
  <c r="S43" i="1"/>
  <c r="S35" i="1"/>
  <c r="S34" i="1"/>
  <c r="S28" i="1"/>
  <c r="S25" i="1"/>
  <c r="S24" i="1"/>
  <c r="S19" i="1"/>
  <c r="S17" i="1"/>
  <c r="S15" i="1"/>
  <c r="E9" i="1"/>
  <c r="K8" i="1" l="1"/>
  <c r="S615" i="1"/>
  <c r="S147" i="1"/>
  <c r="S171" i="1"/>
  <c r="S154" i="1"/>
  <c r="S175" i="1"/>
  <c r="S232" i="1"/>
  <c r="S501" i="1"/>
  <c r="S514" i="1"/>
  <c r="S521" i="1"/>
  <c r="S528" i="1"/>
  <c r="S534" i="1"/>
  <c r="S541" i="1"/>
  <c r="S549" i="1"/>
  <c r="S556" i="1"/>
  <c r="S564" i="1"/>
  <c r="S599" i="1"/>
  <c r="S607" i="1"/>
  <c r="S616" i="1"/>
  <c r="S13" i="1"/>
  <c r="S134" i="1"/>
  <c r="S27" i="1"/>
  <c r="S55" i="1"/>
  <c r="S246" i="1"/>
  <c r="S251" i="1"/>
  <c r="S279" i="1"/>
  <c r="S323" i="1"/>
  <c r="S384" i="1"/>
  <c r="S403" i="1"/>
  <c r="S409" i="1"/>
  <c r="S416" i="1"/>
  <c r="S435" i="1"/>
  <c r="S502" i="1"/>
  <c r="S509" i="1"/>
  <c r="S63" i="1"/>
  <c r="S84" i="1"/>
  <c r="S90" i="1"/>
  <c r="S102" i="1"/>
  <c r="S207" i="1"/>
  <c r="S247" i="1"/>
  <c r="S275" i="1"/>
  <c r="S319" i="1"/>
  <c r="S503" i="1"/>
  <c r="S510" i="1"/>
  <c r="S517" i="1"/>
  <c r="S523" i="1"/>
  <c r="S530" i="1"/>
  <c r="S537" i="1"/>
  <c r="S543" i="1"/>
  <c r="S552" i="1"/>
  <c r="S559" i="1"/>
  <c r="S566" i="1"/>
  <c r="S574" i="1"/>
  <c r="S595" i="1"/>
  <c r="S603" i="1"/>
  <c r="S618" i="1"/>
  <c r="S626" i="1"/>
  <c r="S641" i="1"/>
  <c r="S49" i="1"/>
  <c r="S64" i="1"/>
  <c r="S85" i="1"/>
  <c r="S91" i="1"/>
  <c r="S97" i="1"/>
  <c r="S199" i="1"/>
  <c r="S243" i="1"/>
  <c r="S311" i="1"/>
  <c r="S328" i="1"/>
  <c r="S392" i="1"/>
  <c r="S398" i="1"/>
  <c r="S511" i="1"/>
  <c r="S518" i="1"/>
  <c r="S524" i="1"/>
  <c r="S531" i="1"/>
  <c r="S538" i="1"/>
  <c r="S546" i="1"/>
  <c r="S553" i="1"/>
  <c r="S560" i="1"/>
  <c r="S575" i="1"/>
  <c r="S627" i="1"/>
  <c r="S23" i="1"/>
  <c r="S86" i="1"/>
  <c r="S92" i="1"/>
  <c r="S98" i="1"/>
  <c r="S257" i="1"/>
  <c r="S437" i="1"/>
  <c r="S512" i="1"/>
  <c r="S11" i="1"/>
  <c r="S31" i="1"/>
  <c r="S51" i="1"/>
  <c r="S59" i="1"/>
  <c r="S132" i="1"/>
  <c r="S187" i="1"/>
  <c r="S303" i="1"/>
  <c r="S347" i="1"/>
  <c r="S381" i="1"/>
  <c r="S406" i="1"/>
  <c r="S419" i="1"/>
  <c r="S591" i="1"/>
  <c r="S628" i="1"/>
  <c r="S644" i="1"/>
  <c r="S227" i="1"/>
  <c r="S299" i="1"/>
  <c r="S343" i="1"/>
  <c r="S394" i="1"/>
  <c r="S433" i="1"/>
  <c r="S32" i="1"/>
  <c r="S39" i="1"/>
  <c r="S52" i="1"/>
  <c r="S60" i="1"/>
  <c r="S74" i="1"/>
  <c r="S99" i="1"/>
  <c r="S645" i="1"/>
  <c r="S68" i="1"/>
  <c r="S82" i="1"/>
  <c r="S88" i="1"/>
  <c r="S94" i="1"/>
  <c r="S128" i="1"/>
  <c r="S179" i="1"/>
  <c r="S219" i="1"/>
  <c r="S259" i="1"/>
  <c r="S273" i="1"/>
  <c r="S335" i="1"/>
  <c r="S389" i="1"/>
  <c r="S395" i="1"/>
  <c r="S427" i="1"/>
  <c r="S441" i="1"/>
  <c r="S124" i="1"/>
  <c r="S12" i="1"/>
  <c r="S33" i="1"/>
  <c r="S18" i="1"/>
  <c r="S50" i="1"/>
  <c r="S14" i="1"/>
  <c r="S67" i="1"/>
  <c r="S42" i="1"/>
  <c r="S10" i="1"/>
  <c r="S21" i="1"/>
  <c r="S26" i="1"/>
  <c r="S73" i="1"/>
  <c r="S22" i="1"/>
  <c r="S29" i="1"/>
  <c r="S16" i="1"/>
  <c r="S38" i="1"/>
  <c r="S388" i="1"/>
  <c r="S401" i="1"/>
  <c r="S423" i="1"/>
  <c r="S431" i="1"/>
  <c r="S639" i="1"/>
  <c r="S643" i="1"/>
  <c r="S440" i="1"/>
  <c r="S508" i="1"/>
  <c r="S516" i="1"/>
  <c r="S413" i="1"/>
  <c r="S642" i="1" l="1"/>
  <c r="S309" i="1"/>
  <c r="S646" i="1"/>
  <c r="S527" i="1"/>
  <c r="S608" i="1"/>
  <c r="S291" i="1"/>
  <c r="S447" i="1"/>
  <c r="S600" i="1"/>
  <c r="S140" i="1"/>
  <c r="S544" i="1"/>
  <c r="S387" i="1"/>
  <c r="S327" i="1"/>
  <c r="S412" i="1"/>
  <c r="S108" i="1"/>
  <c r="S629" i="1"/>
  <c r="S256" i="1"/>
  <c r="S567" i="1"/>
  <c r="S400" i="1"/>
  <c r="S208" i="1"/>
  <c r="S262" i="1"/>
  <c r="S576" i="1"/>
  <c r="S562" i="1"/>
  <c r="S245" i="1"/>
  <c r="S430" i="1"/>
  <c r="S131" i="1"/>
  <c r="S231" i="1"/>
  <c r="S185" i="1"/>
  <c r="S448" i="1"/>
  <c r="S455" i="1" s="1"/>
  <c r="S507" i="1"/>
  <c r="S469" i="1"/>
  <c r="S478" i="1" s="1"/>
  <c r="S479" i="1"/>
  <c r="S484" i="1" s="1"/>
  <c r="S351" i="1"/>
  <c r="S365" i="1" s="1"/>
  <c r="S109" i="1"/>
  <c r="S123" i="1" s="1"/>
  <c r="S631" i="1"/>
  <c r="S633" i="1" s="1"/>
  <c r="S30" i="1"/>
  <c r="S551" i="1"/>
  <c r="S496" i="1"/>
  <c r="S499" i="1" s="1"/>
  <c r="S268" i="1"/>
  <c r="S271" i="1" s="1"/>
  <c r="S456" i="1"/>
  <c r="S461" i="1" s="1"/>
  <c r="S610" i="1"/>
  <c r="S612" i="1" s="1"/>
  <c r="S422" i="1"/>
  <c r="S623" i="1"/>
  <c r="S624" i="1" s="1"/>
  <c r="S36" i="1"/>
  <c r="S350" i="1"/>
  <c r="S588" i="1"/>
  <c r="S589" i="1" s="1"/>
  <c r="S491" i="1"/>
  <c r="S495" i="1" s="1"/>
  <c r="S619" i="1"/>
  <c r="S535" i="1"/>
  <c r="S20" i="1"/>
  <c r="S438" i="1"/>
  <c r="S263" i="1"/>
  <c r="S267" i="1" s="1"/>
  <c r="S581" i="1"/>
  <c r="S583" i="1" s="1"/>
  <c r="S486" i="1"/>
  <c r="S490" i="1" s="1"/>
  <c r="S557" i="1"/>
  <c r="S515" i="1"/>
  <c r="S371" i="1"/>
  <c r="S377" i="1" s="1"/>
  <c r="S634" i="1"/>
  <c r="S638" i="1" s="1"/>
  <c r="S462" i="1"/>
  <c r="S467" i="1" s="1"/>
  <c r="S155" i="1" l="1"/>
  <c r="S80" i="1"/>
  <c r="S468" i="1"/>
  <c r="S272" i="1"/>
  <c r="S439" i="1"/>
  <c r="S568" i="1"/>
  <c r="S378" i="1"/>
  <c r="S601" i="1"/>
  <c r="S62" i="1"/>
  <c r="S65" i="1" s="1"/>
  <c r="S46" i="1"/>
  <c r="S53" i="1" s="1"/>
  <c r="S500" i="1"/>
  <c r="S54" i="1"/>
  <c r="S57" i="1" s="1"/>
  <c r="S620" i="1"/>
  <c r="S77" i="1"/>
  <c r="S79" i="1" s="1"/>
  <c r="S545" i="1"/>
  <c r="S66" i="1"/>
  <c r="S69" i="1" s="1"/>
  <c r="S58" i="1"/>
  <c r="S61" i="1" s="1"/>
  <c r="S70" i="1"/>
  <c r="S76" i="1" s="1"/>
  <c r="S37" i="1"/>
  <c r="S40" i="1" s="1"/>
  <c r="S41" i="1"/>
  <c r="S45" i="1" s="1"/>
  <c r="S9" i="1" l="1"/>
  <c r="S8" i="1" s="1"/>
</calcChain>
</file>

<file path=xl/sharedStrings.xml><?xml version="1.0" encoding="utf-8"?>
<sst xmlns="http://schemas.openxmlformats.org/spreadsheetml/2006/main" count="2725" uniqueCount="132">
  <si>
    <t>NO</t>
  </si>
  <si>
    <t>KECAMATAN</t>
  </si>
  <si>
    <t>DESA/KELURAHAN</t>
  </si>
  <si>
    <t>NO TPS</t>
  </si>
  <si>
    <t>L</t>
  </si>
  <si>
    <t>P</t>
  </si>
  <si>
    <t>L+P</t>
  </si>
  <si>
    <t>A</t>
  </si>
  <si>
    <t>KABUPATEN KARIMUN</t>
  </si>
  <si>
    <t>MORO</t>
  </si>
  <si>
    <t>MORO TIMUR</t>
  </si>
  <si>
    <t>JANG</t>
  </si>
  <si>
    <t>PULAUMORO</t>
  </si>
  <si>
    <t>PULAU MORO</t>
  </si>
  <si>
    <t>PAUH</t>
  </si>
  <si>
    <t>SUGIE</t>
  </si>
  <si>
    <t>NIUR PERMAI</t>
  </si>
  <si>
    <t>KEBAN</t>
  </si>
  <si>
    <t>RAWAJAYA</t>
  </si>
  <si>
    <t>RAWA JAYA</t>
  </si>
  <si>
    <t>TANJUNG PELANDUK</t>
  </si>
  <si>
    <t>SELAT MIE</t>
  </si>
  <si>
    <t>BULUH PATAH</t>
  </si>
  <si>
    <t>KUNDUR</t>
  </si>
  <si>
    <t>TANJUNGBATU KOTA</t>
  </si>
  <si>
    <t>TANJUNG BATU KOTA</t>
  </si>
  <si>
    <t>TANJUNGBATU BARAT</t>
  </si>
  <si>
    <t>TANJUNG BATU BARAT</t>
  </si>
  <si>
    <t>SEI UNGAR</t>
  </si>
  <si>
    <t>SEBESI</t>
  </si>
  <si>
    <t>GADING SARI</t>
  </si>
  <si>
    <t>LUBUK</t>
  </si>
  <si>
    <t>KARIMUN</t>
  </si>
  <si>
    <t>TANJUNGBALAI</t>
  </si>
  <si>
    <t>TANJUNG BALAI</t>
  </si>
  <si>
    <t>TANJUNGBALAI KOTA</t>
  </si>
  <si>
    <t>TANJUNG BALAI KOTA</t>
  </si>
  <si>
    <t>SUNGAILAKAM TIMUR</t>
  </si>
  <si>
    <t>SUNGAI LAKAM TIMUR</t>
  </si>
  <si>
    <t>SUNGAILAKAM BARAT</t>
  </si>
  <si>
    <t>SUNGAI LAKAM BARAT</t>
  </si>
  <si>
    <t>TELUKAIR</t>
  </si>
  <si>
    <t>TELUK AIR</t>
  </si>
  <si>
    <t>LUBUK SEMUT</t>
  </si>
  <si>
    <t>PARIT</t>
  </si>
  <si>
    <t>TULANG</t>
  </si>
  <si>
    <t>SELATMENDAUN</t>
  </si>
  <si>
    <t>SELAT MENDAUN</t>
  </si>
  <si>
    <t>MERAL</t>
  </si>
  <si>
    <t>BARAN BARAT</t>
  </si>
  <si>
    <t>BARAN TIMUR</t>
  </si>
  <si>
    <t>MERAL KOTA</t>
  </si>
  <si>
    <t>SUNGAI PASIR</t>
  </si>
  <si>
    <t>SEI RAYA</t>
  </si>
  <si>
    <t>SUNGAI RAYA</t>
  </si>
  <si>
    <t>PARIT BENUT</t>
  </si>
  <si>
    <t>TEBING</t>
  </si>
  <si>
    <t>KAPLING</t>
  </si>
  <si>
    <t>TELUK UMA</t>
  </si>
  <si>
    <t>PAMAK</t>
  </si>
  <si>
    <t>HARJOSARI</t>
  </si>
  <si>
    <t>PONGKAR</t>
  </si>
  <si>
    <t>BURU</t>
  </si>
  <si>
    <t>LUBUK PUDING</t>
  </si>
  <si>
    <t>TANJUNG HUTAN</t>
  </si>
  <si>
    <t>TANJUNG BATU KECIL</t>
  </si>
  <si>
    <t>KUNDUR UTARA</t>
  </si>
  <si>
    <t>TANJUNGBERLIAN KOTA</t>
  </si>
  <si>
    <t>TANJUNG BERLIAN KOTA</t>
  </si>
  <si>
    <t>TANJUNGBERLIAN BARAT</t>
  </si>
  <si>
    <t>TANJUNG BERLIAN BARAT</t>
  </si>
  <si>
    <t>SEI UNGAR UTARA</t>
  </si>
  <si>
    <t>TELUK RADANG</t>
  </si>
  <si>
    <t>PERAYUN</t>
  </si>
  <si>
    <t>KUNDUR BARAT</t>
  </si>
  <si>
    <t>GEMURUH</t>
  </si>
  <si>
    <t>SAWANG</t>
  </si>
  <si>
    <t>SAWANG LAUT</t>
  </si>
  <si>
    <t>SAWANG SELATAN</t>
  </si>
  <si>
    <t>DURAI</t>
  </si>
  <si>
    <t>SANGLAR</t>
  </si>
  <si>
    <t>TELAGA TUJUH</t>
  </si>
  <si>
    <t>TANJUNG KILANG</t>
  </si>
  <si>
    <t>SEMEMBANG</t>
  </si>
  <si>
    <t>MERAL BARAT</t>
  </si>
  <si>
    <t>DARUSSALAM</t>
  </si>
  <si>
    <t>PANGKE</t>
  </si>
  <si>
    <t>PANGKE BARAT</t>
  </si>
  <si>
    <t>PASIR PANJANG</t>
  </si>
  <si>
    <t>UNGAR</t>
  </si>
  <si>
    <t>ALAI</t>
  </si>
  <si>
    <t>BATU LIMAU</t>
  </si>
  <si>
    <t>SUNGAIBULUH</t>
  </si>
  <si>
    <t>SUNGAI BULUH</t>
  </si>
  <si>
    <t>NGAL</t>
  </si>
  <si>
    <t>BELAT</t>
  </si>
  <si>
    <t>SEBELE</t>
  </si>
  <si>
    <t>PENARAH</t>
  </si>
  <si>
    <t>LEBUH</t>
  </si>
  <si>
    <t>SEI ASAM</t>
  </si>
  <si>
    <t>TEBIAS</t>
  </si>
  <si>
    <t>DEGONG</t>
  </si>
  <si>
    <t>Pembulatan ke atas</t>
  </si>
  <si>
    <t>2.5 % DPT per TPS</t>
  </si>
  <si>
    <t>Jumlah Surat suara Tambahan  2.5 % DPT per TPS</t>
  </si>
  <si>
    <t>2,5% Pembulatan + DPT                         (total Surat Suara)</t>
  </si>
  <si>
    <t>Jumlah Surat suara Tambahan  2.5 % + DPT per TPS</t>
  </si>
  <si>
    <t xml:space="preserve">DPT </t>
  </si>
  <si>
    <t>PADA PEMILIHAN GUBERNUR DAN WAKIL GUBERNUR KEPULAUAN RIAU, SERTA BUPATI DAN WAKIL BUPATI KARIMUN TAHUN 2020</t>
  </si>
  <si>
    <t>1. JUMLAH SURAT SUARA DITERIMA</t>
  </si>
  <si>
    <t>2. JUMLAH SURAT SUARA DIKEMBALIKAN</t>
  </si>
  <si>
    <t>3. JUMLAH SURAT SUARA TIDAK DIGUNAKAN</t>
  </si>
  <si>
    <t>4. JUMLAH SURAT SUARA DIGUNAKAN</t>
  </si>
  <si>
    <t xml:space="preserve">SELISIH SURAT SUARA
(SURAT SUARA DPT + 2,5% - JUMLAH SURAT SUARA YANG DITERIMA)
</t>
  </si>
  <si>
    <t>SURAT SUARA BERDASARKAN D-HASIL</t>
  </si>
  <si>
    <t>PARTISIPASI PEMILIH</t>
  </si>
  <si>
    <t xml:space="preserve">PEMILIH HADIR </t>
  </si>
  <si>
    <t xml:space="preserve">TINGKAT PARTISIPASI PEMILIH </t>
  </si>
  <si>
    <t>JUMLAH PEMILIH HADIR</t>
  </si>
  <si>
    <t>DESA/KEL</t>
  </si>
  <si>
    <t>PEMILIH HADIR</t>
  </si>
  <si>
    <t>JUMLAH DESA/KELURAHAN</t>
  </si>
  <si>
    <t>JUMLAH TPS</t>
  </si>
  <si>
    <t>TINGKAT PARTISIPASI PEMILIH</t>
  </si>
  <si>
    <t>SE - KABUPATEN KARIMUN</t>
  </si>
  <si>
    <t>PADA PEMILIHAN SERENTAK TAHUN 2020</t>
  </si>
  <si>
    <t>SE-KABUPATEN KARIMUN</t>
  </si>
  <si>
    <t>PEMILIHAN SERENTAK TAHUN 2020</t>
  </si>
  <si>
    <t>PER KECAMATAN SE-KABUPATEN KARIMUN</t>
  </si>
  <si>
    <t>DESA/KELURAHAN SE-KABUPATEN KARIMUN</t>
  </si>
  <si>
    <t>(TPS DALAM DESA/KEL SE-KABUPATEN KARIMUN)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</si>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</sst>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(* #,##0.00_);_(* \(#,##0.00\);_(* &quot;-&quot;_);_(@_)"/>
    <numFmt numFmtId="166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54">
    <xf numFmtId="0" fontId="0" fillId="0" borderId="0" xfId="0"/>
    <xf numFmtId="0" fontId="0" fillId="2" borderId="0" xfId="0" applyFill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3" fontId="1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41" fontId="0" fillId="0" borderId="1" xfId="0" applyNumberFormat="1" applyBorder="1"/>
    <xf numFmtId="41" fontId="0" fillId="4" borderId="1" xfId="0" applyNumberFormat="1" applyFill="1" applyBorder="1"/>
    <xf numFmtId="0" fontId="2" fillId="5" borderId="1" xfId="0" applyFont="1" applyFill="1" applyBorder="1"/>
    <xf numFmtId="0" fontId="2" fillId="5" borderId="1" xfId="0" applyFont="1" applyFill="1" applyBorder="1" applyAlignment="1">
      <alignment horizontal="center" vertical="center"/>
    </xf>
    <xf numFmtId="41" fontId="2" fillId="5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41" fontId="0" fillId="0" borderId="1" xfId="0" applyNumberFormat="1" applyFill="1" applyBorder="1"/>
    <xf numFmtId="165" fontId="0" fillId="2" borderId="1" xfId="0" applyNumberFormat="1" applyFill="1" applyBorder="1"/>
    <xf numFmtId="41" fontId="0" fillId="2" borderId="1" xfId="0" applyNumberFormat="1" applyFill="1" applyBorder="1"/>
    <xf numFmtId="164" fontId="2" fillId="6" borderId="1" xfId="1" applyFont="1" applyFill="1" applyBorder="1" applyAlignment="1">
      <alignment horizontal="center"/>
    </xf>
    <xf numFmtId="164" fontId="2" fillId="6" borderId="1" xfId="1" applyFont="1" applyFill="1" applyBorder="1" applyAlignment="1">
      <alignment horizontal="center" vertical="center"/>
    </xf>
    <xf numFmtId="164" fontId="0" fillId="2" borderId="0" xfId="1" applyFont="1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41" fontId="2" fillId="0" borderId="0" xfId="0" applyNumberFormat="1" applyFont="1" applyFill="1" applyBorder="1" applyAlignment="1">
      <alignment horizontal="center" vertical="center"/>
    </xf>
    <xf numFmtId="41" fontId="0" fillId="0" borderId="0" xfId="0" applyNumberFormat="1" applyFill="1" applyBorder="1"/>
    <xf numFmtId="41" fontId="1" fillId="6" borderId="1" xfId="0" applyNumberFormat="1" applyFont="1" applyFill="1" applyBorder="1"/>
    <xf numFmtId="0" fontId="0" fillId="0" borderId="1" xfId="0" applyFont="1" applyFill="1" applyBorder="1"/>
    <xf numFmtId="0" fontId="0" fillId="0" borderId="1" xfId="0" applyFont="1" applyFill="1" applyBorder="1" applyAlignment="1">
      <alignment horizontal="center" vertical="center"/>
    </xf>
    <xf numFmtId="41" fontId="0" fillId="0" borderId="1" xfId="0" applyNumberFormat="1" applyFont="1" applyFill="1" applyBorder="1"/>
    <xf numFmtId="0" fontId="0" fillId="0" borderId="0" xfId="0" applyFont="1" applyFill="1"/>
    <xf numFmtId="3" fontId="1" fillId="3" borderId="11" xfId="0" applyNumberFormat="1" applyFont="1" applyFill="1" applyBorder="1" applyAlignment="1">
      <alignment horizontal="center" vertical="center"/>
    </xf>
    <xf numFmtId="41" fontId="2" fillId="5" borderId="11" xfId="0" applyNumberFormat="1" applyFont="1" applyFill="1" applyBorder="1" applyAlignment="1">
      <alignment horizontal="center" vertical="center"/>
    </xf>
    <xf numFmtId="41" fontId="0" fillId="2" borderId="1" xfId="0" applyNumberFormat="1" applyFill="1" applyBorder="1" applyAlignment="1">
      <alignment horizontal="center"/>
    </xf>
    <xf numFmtId="41" fontId="0" fillId="0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/>
    <xf numFmtId="164" fontId="1" fillId="3" borderId="1" xfId="0" applyNumberFormat="1" applyFont="1" applyFill="1" applyBorder="1" applyAlignment="1">
      <alignment horizontal="center" vertical="center"/>
    </xf>
    <xf numFmtId="164" fontId="1" fillId="3" borderId="11" xfId="0" applyNumberFormat="1" applyFont="1" applyFill="1" applyBorder="1" applyAlignment="1">
      <alignment horizontal="center" vertical="center"/>
    </xf>
    <xf numFmtId="164" fontId="0" fillId="2" borderId="0" xfId="0" applyNumberFormat="1" applyFill="1"/>
    <xf numFmtId="10" fontId="0" fillId="2" borderId="1" xfId="3" applyNumberFormat="1" applyFont="1" applyFill="1" applyBorder="1"/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10" fontId="0" fillId="2" borderId="1" xfId="3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2" borderId="0" xfId="0" applyFill="1" applyAlignment="1"/>
    <xf numFmtId="166" fontId="0" fillId="2" borderId="1" xfId="2" applyNumberFormat="1" applyFont="1" applyFill="1" applyBorder="1"/>
    <xf numFmtId="166" fontId="0" fillId="2" borderId="1" xfId="2" applyNumberFormat="1" applyFont="1" applyFill="1" applyBorder="1" applyAlignment="1"/>
    <xf numFmtId="0" fontId="1" fillId="2" borderId="2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13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9" borderId="1" xfId="0" applyFont="1" applyFill="1" applyBorder="1" applyAlignment="1">
      <alignment horizontal="center" vertical="center"/>
    </xf>
    <xf numFmtId="10" fontId="0" fillId="0" borderId="0" xfId="3" applyNumberFormat="1" applyFont="1" applyAlignment="1">
      <alignment horizontal="center"/>
    </xf>
    <xf numFmtId="10" fontId="0" fillId="0" borderId="1" xfId="3" applyNumberFormat="1" applyFont="1" applyBorder="1" applyAlignment="1">
      <alignment horizontal="center"/>
    </xf>
    <xf numFmtId="10" fontId="0" fillId="6" borderId="1" xfId="3" applyNumberFormat="1" applyFont="1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10" fontId="0" fillId="3" borderId="1" xfId="3" applyNumberFormat="1" applyFont="1" applyFill="1" applyBorder="1" applyAlignment="1">
      <alignment horizontal="center"/>
    </xf>
    <xf numFmtId="0" fontId="0" fillId="10" borderId="1" xfId="0" applyFill="1" applyBorder="1"/>
    <xf numFmtId="10" fontId="0" fillId="10" borderId="1" xfId="3" applyNumberFormat="1" applyFont="1" applyFill="1" applyBorder="1" applyAlignment="1">
      <alignment horizontal="center"/>
    </xf>
    <xf numFmtId="0" fontId="0" fillId="7" borderId="1" xfId="0" applyFill="1" applyBorder="1"/>
    <xf numFmtId="10" fontId="0" fillId="7" borderId="1" xfId="3" applyNumberFormat="1" applyFont="1" applyFill="1" applyBorder="1" applyAlignment="1">
      <alignment horizontal="center"/>
    </xf>
    <xf numFmtId="0" fontId="0" fillId="8" borderId="1" xfId="0" applyFill="1" applyBorder="1"/>
    <xf numFmtId="10" fontId="0" fillId="8" borderId="1" xfId="3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 vertical="center" wrapText="1"/>
    </xf>
    <xf numFmtId="0" fontId="1" fillId="7" borderId="0" xfId="0" applyFont="1" applyFill="1"/>
    <xf numFmtId="0" fontId="1" fillId="7" borderId="1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/>
    </xf>
    <xf numFmtId="0" fontId="0" fillId="9" borderId="13" xfId="0" applyFill="1" applyBorder="1"/>
    <xf numFmtId="0" fontId="0" fillId="9" borderId="1" xfId="0" applyFill="1" applyBorder="1"/>
    <xf numFmtId="166" fontId="0" fillId="9" borderId="1" xfId="2" applyNumberFormat="1" applyFont="1" applyFill="1" applyBorder="1"/>
    <xf numFmtId="166" fontId="0" fillId="9" borderId="1" xfId="2" applyNumberFormat="1" applyFont="1" applyFill="1" applyBorder="1" applyAlignment="1"/>
    <xf numFmtId="10" fontId="0" fillId="9" borderId="1" xfId="3" applyNumberFormat="1" applyFont="1" applyFill="1" applyBorder="1"/>
    <xf numFmtId="0" fontId="0" fillId="2" borderId="0" xfId="0" applyFill="1" applyBorder="1" applyAlignment="1">
      <alignment horizontal="center"/>
    </xf>
    <xf numFmtId="0" fontId="4" fillId="11" borderId="1" xfId="0" applyFont="1" applyFill="1" applyBorder="1" applyAlignment="1">
      <alignment horizontal="center" vertical="center" wrapText="1"/>
    </xf>
    <xf numFmtId="0" fontId="1" fillId="11" borderId="0" xfId="0" applyFont="1" applyFill="1"/>
    <xf numFmtId="0" fontId="1" fillId="11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0" fontId="1" fillId="11" borderId="8" xfId="0" applyFont="1" applyFill="1" applyBorder="1" applyAlignment="1">
      <alignment horizontal="center" vertical="top" wrapText="1"/>
    </xf>
    <xf numFmtId="0" fontId="1" fillId="11" borderId="10" xfId="0" applyFont="1" applyFill="1" applyBorder="1" applyAlignment="1">
      <alignment horizontal="center" vertical="top" wrapText="1"/>
    </xf>
    <xf numFmtId="0" fontId="1" fillId="11" borderId="11" xfId="0" applyFont="1" applyFill="1" applyBorder="1" applyAlignment="1">
      <alignment horizontal="center"/>
    </xf>
    <xf numFmtId="0" fontId="1" fillId="11" borderId="12" xfId="0" applyFont="1" applyFill="1" applyBorder="1" applyAlignment="1">
      <alignment horizontal="center"/>
    </xf>
    <xf numFmtId="0" fontId="1" fillId="11" borderId="13" xfId="0" applyFont="1" applyFill="1" applyBorder="1" applyAlignment="1">
      <alignment horizontal="center"/>
    </xf>
    <xf numFmtId="0" fontId="1" fillId="11" borderId="8" xfId="0" applyFont="1" applyFill="1" applyBorder="1" applyAlignment="1">
      <alignment horizontal="center" vertical="center" wrapText="1"/>
    </xf>
    <xf numFmtId="0" fontId="1" fillId="11" borderId="9" xfId="0" applyFont="1" applyFill="1" applyBorder="1" applyAlignment="1">
      <alignment horizontal="center" vertical="center" wrapText="1"/>
    </xf>
    <xf numFmtId="0" fontId="1" fillId="11" borderId="1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4" fillId="11" borderId="8" xfId="0" applyFont="1" applyFill="1" applyBorder="1" applyAlignment="1">
      <alignment horizontal="center" vertical="center" wrapText="1"/>
    </xf>
    <xf numFmtId="0" fontId="4" fillId="11" borderId="10" xfId="0" applyFont="1" applyFill="1" applyBorder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4" fillId="11" borderId="5" xfId="0" applyFont="1" applyFill="1" applyBorder="1" applyAlignment="1">
      <alignment horizontal="center" vertical="center" wrapText="1"/>
    </xf>
    <xf numFmtId="0" fontId="4" fillId="11" borderId="6" xfId="0" applyFont="1" applyFill="1" applyBorder="1" applyAlignment="1">
      <alignment horizontal="center" vertical="center" wrapText="1"/>
    </xf>
    <xf numFmtId="0" fontId="4" fillId="11" borderId="7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1" fillId="11" borderId="3" xfId="0" applyFont="1" applyFill="1" applyBorder="1" applyAlignment="1">
      <alignment horizontal="center" vertical="center" wrapText="1"/>
    </xf>
    <xf numFmtId="0" fontId="1" fillId="11" borderId="4" xfId="0" applyFont="1" applyFill="1" applyBorder="1" applyAlignment="1">
      <alignment horizontal="center" vertical="center" wrapText="1"/>
    </xf>
    <xf numFmtId="0" fontId="1" fillId="11" borderId="5" xfId="0" applyFont="1" applyFill="1" applyBorder="1" applyAlignment="1">
      <alignment horizontal="center" vertical="center" wrapText="1"/>
    </xf>
    <xf numFmtId="0" fontId="1" fillId="11" borderId="6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0" fontId="1" fillId="11" borderId="7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0" fontId="0" fillId="7" borderId="8" xfId="0" applyFill="1" applyBorder="1" applyAlignment="1">
      <alignment horizontal="center" vertical="center" wrapText="1"/>
    </xf>
    <xf numFmtId="0" fontId="0" fillId="7" borderId="9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center" vertical="center" wrapText="1"/>
    </xf>
    <xf numFmtId="0" fontId="1" fillId="7" borderId="0" xfId="0" applyFont="1" applyFill="1" applyBorder="1" applyAlignment="1">
      <alignment horizontal="center" vertical="center" wrapText="1"/>
    </xf>
    <xf numFmtId="0" fontId="1" fillId="7" borderId="15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7" borderId="13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10" fontId="1" fillId="9" borderId="1" xfId="3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9" borderId="1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10" fontId="1" fillId="3" borderId="8" xfId="3" applyNumberFormat="1" applyFont="1" applyFill="1" applyBorder="1" applyAlignment="1">
      <alignment horizontal="center" vertical="center" wrapText="1"/>
    </xf>
    <xf numFmtId="10" fontId="1" fillId="3" borderId="9" xfId="3" applyNumberFormat="1" applyFont="1" applyFill="1" applyBorder="1" applyAlignment="1">
      <alignment horizontal="center" vertical="center" wrapText="1"/>
    </xf>
    <xf numFmtId="10" fontId="1" fillId="3" borderId="10" xfId="3" applyNumberFormat="1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4">
    <cellStyle name="Comma" xfId="2" builtinId="3"/>
    <cellStyle name="Comma [0]" xfId="1" builtinId="6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47"/>
  <sheetViews>
    <sheetView zoomScale="85" zoomScaleNormal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D20" sqref="AD20"/>
    </sheetView>
  </sheetViews>
  <sheetFormatPr defaultColWidth="9.140625" defaultRowHeight="15" x14ac:dyDescent="0.25"/>
  <cols>
    <col min="1" max="1" width="5.7109375" style="1" bestFit="1" customWidth="1"/>
    <col min="2" max="2" width="21.5703125" style="1" bestFit="1" customWidth="1"/>
    <col min="3" max="3" width="3.140625" style="1" bestFit="1" customWidth="1"/>
    <col min="4" max="4" width="24" style="1" bestFit="1" customWidth="1"/>
    <col min="5" max="5" width="10.42578125" style="1" customWidth="1"/>
    <col min="6" max="7" width="11.140625" style="1" customWidth="1"/>
    <col min="8" max="8" width="11" style="1" customWidth="1"/>
    <col min="9" max="9" width="0.42578125" style="1" hidden="1" customWidth="1"/>
    <col min="10" max="10" width="13.85546875" style="1" hidden="1" customWidth="1"/>
    <col min="11" max="11" width="22.28515625" style="1" hidden="1" customWidth="1"/>
    <col min="12" max="13" width="9.140625" style="1" hidden="1" customWidth="1"/>
    <col min="14" max="17" width="12.28515625" style="1" hidden="1" customWidth="1"/>
    <col min="18" max="18" width="2.5703125" style="1" hidden="1" customWidth="1"/>
    <col min="19" max="19" width="13.5703125" style="1" hidden="1" customWidth="1"/>
    <col min="20" max="20" width="15.5703125" style="42" customWidth="1"/>
    <col min="21" max="16384" width="9.140625" style="1"/>
  </cols>
  <sheetData>
    <row r="1" spans="1:20" ht="21" x14ac:dyDescent="0.35">
      <c r="A1" s="93" t="s">
        <v>123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</row>
    <row r="2" spans="1:20" x14ac:dyDescent="0.25">
      <c r="A2" s="92" t="s">
        <v>108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</row>
    <row r="3" spans="1:20" ht="12.75" customHeight="1" x14ac:dyDescent="0.25">
      <c r="A3" s="94" t="s">
        <v>124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</row>
    <row r="4" spans="1:20" ht="12.75" customHeight="1" x14ac:dyDescent="0.25">
      <c r="A4" s="92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</row>
    <row r="5" spans="1:20" ht="14.45" customHeight="1" x14ac:dyDescent="0.25">
      <c r="A5" s="101" t="s">
        <v>0</v>
      </c>
      <c r="B5" s="101" t="s">
        <v>1</v>
      </c>
      <c r="C5" s="101" t="s">
        <v>2</v>
      </c>
      <c r="D5" s="101"/>
      <c r="E5" s="101" t="s">
        <v>3</v>
      </c>
      <c r="F5" s="102" t="s">
        <v>107</v>
      </c>
      <c r="G5" s="103"/>
      <c r="H5" s="104"/>
      <c r="I5" s="97" t="s">
        <v>104</v>
      </c>
      <c r="J5" s="98"/>
      <c r="K5" s="95" t="s">
        <v>106</v>
      </c>
      <c r="L5" s="95"/>
      <c r="M5" s="79"/>
      <c r="N5" s="86" t="s">
        <v>114</v>
      </c>
      <c r="O5" s="87"/>
      <c r="P5" s="87"/>
      <c r="Q5" s="88"/>
      <c r="R5" s="80"/>
      <c r="S5" s="89" t="s">
        <v>113</v>
      </c>
      <c r="T5" s="89" t="s">
        <v>115</v>
      </c>
    </row>
    <row r="6" spans="1:20" ht="30.75" customHeight="1" x14ac:dyDescent="0.25">
      <c r="A6" s="101"/>
      <c r="B6" s="101"/>
      <c r="C6" s="101"/>
      <c r="D6" s="101"/>
      <c r="E6" s="101"/>
      <c r="F6" s="105"/>
      <c r="G6" s="106"/>
      <c r="H6" s="107"/>
      <c r="I6" s="99"/>
      <c r="J6" s="100"/>
      <c r="K6" s="96"/>
      <c r="L6" s="96"/>
      <c r="M6" s="79"/>
      <c r="N6" s="84" t="s">
        <v>109</v>
      </c>
      <c r="O6" s="84" t="s">
        <v>110</v>
      </c>
      <c r="P6" s="84" t="s">
        <v>111</v>
      </c>
      <c r="Q6" s="84" t="s">
        <v>112</v>
      </c>
      <c r="R6" s="80"/>
      <c r="S6" s="90"/>
      <c r="T6" s="90"/>
    </row>
    <row r="7" spans="1:20" ht="15" customHeight="1" x14ac:dyDescent="0.25">
      <c r="A7" s="101"/>
      <c r="B7" s="101"/>
      <c r="C7" s="101"/>
      <c r="D7" s="101"/>
      <c r="E7" s="101"/>
      <c r="F7" s="81" t="s">
        <v>4</v>
      </c>
      <c r="G7" s="81" t="s">
        <v>5</v>
      </c>
      <c r="H7" s="81" t="s">
        <v>6</v>
      </c>
      <c r="I7" s="79" t="s">
        <v>103</v>
      </c>
      <c r="J7" s="79" t="s">
        <v>102</v>
      </c>
      <c r="K7" s="81" t="s">
        <v>105</v>
      </c>
      <c r="L7" s="79"/>
      <c r="M7" s="79"/>
      <c r="N7" s="85"/>
      <c r="O7" s="85"/>
      <c r="P7" s="85"/>
      <c r="Q7" s="85"/>
      <c r="R7" s="80"/>
      <c r="S7" s="91"/>
      <c r="T7" s="91"/>
    </row>
    <row r="8" spans="1:20" s="19" customFormat="1" x14ac:dyDescent="0.25">
      <c r="A8" s="17" t="s">
        <v>7</v>
      </c>
      <c r="B8" s="17" t="s">
        <v>8</v>
      </c>
      <c r="C8" s="17"/>
      <c r="D8" s="17">
        <v>71</v>
      </c>
      <c r="E8" s="18">
        <v>555</v>
      </c>
      <c r="F8" s="18">
        <v>83969</v>
      </c>
      <c r="G8" s="18">
        <v>81811</v>
      </c>
      <c r="H8" s="18">
        <f>SUM(H9,H80,H155,H272,H378,H439,H468,H500,H545,H568,H601,H620)</f>
        <v>165780</v>
      </c>
      <c r="I8" s="18"/>
      <c r="J8" s="18">
        <f t="shared" ref="J8" si="0">SUM(J9,J80,J155,J272,J378,J439,J468,J500,J545,J568,J601,J620)</f>
        <v>4424</v>
      </c>
      <c r="K8" s="18">
        <f>SUM(K9,K80,K155,K272,K378,K439,K468,K500,K545,K568,K601,K620)</f>
        <v>170204</v>
      </c>
      <c r="L8" s="18"/>
      <c r="M8" s="18"/>
      <c r="N8" s="18">
        <f t="shared" ref="N8:Q8" si="1">SUM(N9,N80,N155,N272,N378,N439,N468,N500,N545,N568,N601,N620)</f>
        <v>170245</v>
      </c>
      <c r="O8" s="18">
        <f t="shared" si="1"/>
        <v>75</v>
      </c>
      <c r="P8" s="18">
        <f t="shared" si="1"/>
        <v>56546</v>
      </c>
      <c r="Q8" s="18">
        <f t="shared" si="1"/>
        <v>113624</v>
      </c>
      <c r="S8" s="18">
        <f t="shared" ref="S8" si="2">SUM(S9,S80,S155,S272,S378,S439,S468,S500,S545,S568,S601,S620)</f>
        <v>41</v>
      </c>
      <c r="T8" s="59">
        <f t="shared" ref="T8:T71" si="3">Q8/H8</f>
        <v>0.68539027626975513</v>
      </c>
    </row>
    <row r="9" spans="1:20" s="39" customFormat="1" x14ac:dyDescent="0.25">
      <c r="A9" s="35">
        <v>1</v>
      </c>
      <c r="B9" s="36" t="s">
        <v>9</v>
      </c>
      <c r="C9" s="35"/>
      <c r="D9" s="36"/>
      <c r="E9" s="37">
        <f>SUM(E20,E30,E36,E40,E45,E53,E57,E61,E65,E69,E76,E79)</f>
        <v>58</v>
      </c>
      <c r="F9" s="37">
        <v>6820</v>
      </c>
      <c r="G9" s="37">
        <v>6387</v>
      </c>
      <c r="H9" s="37">
        <f>SUM(H20,H30,H36,H40,H45,H53,H57,H61,H65,H69,H76,H79)</f>
        <v>13207</v>
      </c>
      <c r="I9" s="37"/>
      <c r="J9" s="37">
        <f t="shared" ref="J9:Q9" si="4">SUM(J20,J30,J36,J40,J45,J53,J57,J61,J65,J69,J76,J79)</f>
        <v>359</v>
      </c>
      <c r="K9" s="37">
        <f t="shared" si="4"/>
        <v>13566</v>
      </c>
      <c r="L9" s="37"/>
      <c r="M9" s="38"/>
      <c r="N9" s="37">
        <f t="shared" si="4"/>
        <v>13589</v>
      </c>
      <c r="O9" s="37">
        <f t="shared" si="4"/>
        <v>13</v>
      </c>
      <c r="P9" s="37">
        <f t="shared" si="4"/>
        <v>3200</v>
      </c>
      <c r="Q9" s="37">
        <f t="shared" si="4"/>
        <v>10376</v>
      </c>
      <c r="S9" s="37">
        <f t="shared" ref="S9" si="5">SUM(S20,S30,S36,S40,S45,S53,S57,S61,S65,S69,S76,S79)</f>
        <v>23</v>
      </c>
      <c r="T9" s="62">
        <f t="shared" si="3"/>
        <v>0.78564397667903385</v>
      </c>
    </row>
    <row r="10" spans="1:20" x14ac:dyDescent="0.25">
      <c r="A10" s="5"/>
      <c r="B10" s="6"/>
      <c r="C10" s="5">
        <v>1</v>
      </c>
      <c r="D10" s="6" t="s">
        <v>9</v>
      </c>
      <c r="E10" s="7">
        <v>1</v>
      </c>
      <c r="F10" s="8">
        <v>96</v>
      </c>
      <c r="G10" s="8">
        <v>82</v>
      </c>
      <c r="H10" s="9">
        <f t="shared" ref="H10:H19" si="6">SUM(F10:G10)</f>
        <v>178</v>
      </c>
      <c r="I10" s="15">
        <v>4.45</v>
      </c>
      <c r="J10" s="16">
        <f t="shared" ref="J10:J19" si="7">ROUNDUP(I10,0)</f>
        <v>5</v>
      </c>
      <c r="K10" s="16">
        <f t="shared" ref="K10:K19" si="8">H10+J10</f>
        <v>183</v>
      </c>
      <c r="L10" s="14"/>
      <c r="M10" s="25"/>
      <c r="N10" s="13">
        <v>183</v>
      </c>
      <c r="O10" s="13">
        <v>0</v>
      </c>
      <c r="P10" s="13">
        <v>55</v>
      </c>
      <c r="Q10" s="13">
        <v>128</v>
      </c>
      <c r="S10" s="33">
        <f t="shared" ref="S10:S19" si="9">N10-K10</f>
        <v>0</v>
      </c>
      <c r="T10" s="43">
        <f t="shared" si="3"/>
        <v>0.7191011235955056</v>
      </c>
    </row>
    <row r="11" spans="1:20" x14ac:dyDescent="0.25">
      <c r="A11" s="5"/>
      <c r="B11" s="6"/>
      <c r="C11" s="5"/>
      <c r="D11" s="27" t="s">
        <v>9</v>
      </c>
      <c r="E11" s="28">
        <v>2</v>
      </c>
      <c r="F11" s="8">
        <v>98</v>
      </c>
      <c r="G11" s="8">
        <v>101</v>
      </c>
      <c r="H11" s="9">
        <f t="shared" si="6"/>
        <v>199</v>
      </c>
      <c r="I11" s="15">
        <v>4.9750000000000005</v>
      </c>
      <c r="J11" s="16">
        <f t="shared" si="7"/>
        <v>5</v>
      </c>
      <c r="K11" s="29">
        <f t="shared" si="8"/>
        <v>204</v>
      </c>
      <c r="L11" s="26"/>
      <c r="M11" s="25"/>
      <c r="N11" s="13">
        <v>204</v>
      </c>
      <c r="O11" s="13">
        <v>0</v>
      </c>
      <c r="P11" s="13">
        <v>62</v>
      </c>
      <c r="Q11" s="13">
        <v>142</v>
      </c>
      <c r="R11" s="30"/>
      <c r="S11" s="34">
        <f t="shared" si="9"/>
        <v>0</v>
      </c>
      <c r="T11" s="43">
        <f t="shared" si="3"/>
        <v>0.71356783919597988</v>
      </c>
    </row>
    <row r="12" spans="1:20" x14ac:dyDescent="0.25">
      <c r="A12" s="5"/>
      <c r="B12" s="6"/>
      <c r="C12" s="5"/>
      <c r="D12" s="6" t="s">
        <v>9</v>
      </c>
      <c r="E12" s="7">
        <v>3</v>
      </c>
      <c r="F12" s="8">
        <v>153</v>
      </c>
      <c r="G12" s="8">
        <v>150</v>
      </c>
      <c r="H12" s="9">
        <f t="shared" si="6"/>
        <v>303</v>
      </c>
      <c r="I12" s="15">
        <v>7.5750000000000002</v>
      </c>
      <c r="J12" s="16">
        <f t="shared" si="7"/>
        <v>8</v>
      </c>
      <c r="K12" s="16">
        <f t="shared" si="8"/>
        <v>311</v>
      </c>
      <c r="L12" s="14"/>
      <c r="M12" s="25"/>
      <c r="N12" s="13">
        <v>311</v>
      </c>
      <c r="O12" s="13">
        <v>0</v>
      </c>
      <c r="P12" s="13">
        <v>66</v>
      </c>
      <c r="Q12" s="13">
        <v>245</v>
      </c>
      <c r="S12" s="33">
        <f t="shared" si="9"/>
        <v>0</v>
      </c>
      <c r="T12" s="43">
        <f t="shared" si="3"/>
        <v>0.8085808580858086</v>
      </c>
    </row>
    <row r="13" spans="1:20" x14ac:dyDescent="0.25">
      <c r="A13" s="5"/>
      <c r="B13" s="6"/>
      <c r="C13" s="5"/>
      <c r="D13" s="6" t="s">
        <v>9</v>
      </c>
      <c r="E13" s="7">
        <v>4</v>
      </c>
      <c r="F13" s="8">
        <v>222</v>
      </c>
      <c r="G13" s="8">
        <v>189</v>
      </c>
      <c r="H13" s="9">
        <f>SUM(F13:G13)</f>
        <v>411</v>
      </c>
      <c r="I13" s="15">
        <v>10.275</v>
      </c>
      <c r="J13" s="16">
        <f t="shared" si="7"/>
        <v>11</v>
      </c>
      <c r="K13" s="16">
        <f t="shared" si="8"/>
        <v>422</v>
      </c>
      <c r="L13" s="14"/>
      <c r="M13" s="25"/>
      <c r="N13" s="13">
        <v>422</v>
      </c>
      <c r="O13" s="13">
        <v>0</v>
      </c>
      <c r="P13" s="13">
        <v>102</v>
      </c>
      <c r="Q13" s="13">
        <v>320</v>
      </c>
      <c r="S13" s="33">
        <f t="shared" si="9"/>
        <v>0</v>
      </c>
      <c r="T13" s="43">
        <f t="shared" si="3"/>
        <v>0.77858880778588813</v>
      </c>
    </row>
    <row r="14" spans="1:20" x14ac:dyDescent="0.25">
      <c r="A14" s="5"/>
      <c r="B14" s="6"/>
      <c r="C14" s="5"/>
      <c r="D14" s="6" t="s">
        <v>9</v>
      </c>
      <c r="E14" s="7">
        <v>5</v>
      </c>
      <c r="F14" s="8">
        <v>144</v>
      </c>
      <c r="G14" s="8">
        <v>122</v>
      </c>
      <c r="H14" s="9">
        <f t="shared" si="6"/>
        <v>266</v>
      </c>
      <c r="I14" s="15">
        <v>6.65</v>
      </c>
      <c r="J14" s="16">
        <f t="shared" si="7"/>
        <v>7</v>
      </c>
      <c r="K14" s="16">
        <f t="shared" si="8"/>
        <v>273</v>
      </c>
      <c r="L14" s="14"/>
      <c r="M14" s="25"/>
      <c r="N14" s="13">
        <v>273</v>
      </c>
      <c r="O14" s="13">
        <v>0</v>
      </c>
      <c r="P14" s="13">
        <v>72</v>
      </c>
      <c r="Q14" s="13">
        <v>201</v>
      </c>
      <c r="S14" s="33">
        <f t="shared" si="9"/>
        <v>0</v>
      </c>
      <c r="T14" s="43">
        <f t="shared" si="3"/>
        <v>0.75563909774436089</v>
      </c>
    </row>
    <row r="15" spans="1:20" x14ac:dyDescent="0.25">
      <c r="A15" s="5"/>
      <c r="B15" s="6"/>
      <c r="C15" s="5"/>
      <c r="D15" s="6" t="s">
        <v>9</v>
      </c>
      <c r="E15" s="7">
        <v>6</v>
      </c>
      <c r="F15" s="8">
        <v>115</v>
      </c>
      <c r="G15" s="8">
        <v>111</v>
      </c>
      <c r="H15" s="9">
        <f t="shared" si="6"/>
        <v>226</v>
      </c>
      <c r="I15" s="15">
        <v>5.65</v>
      </c>
      <c r="J15" s="16">
        <f t="shared" si="7"/>
        <v>6</v>
      </c>
      <c r="K15" s="16">
        <f t="shared" si="8"/>
        <v>232</v>
      </c>
      <c r="L15" s="14"/>
      <c r="M15" s="25"/>
      <c r="N15" s="13">
        <v>232</v>
      </c>
      <c r="O15" s="13">
        <v>0</v>
      </c>
      <c r="P15" s="13">
        <v>58</v>
      </c>
      <c r="Q15" s="13">
        <v>174</v>
      </c>
      <c r="S15" s="33">
        <f t="shared" si="9"/>
        <v>0</v>
      </c>
      <c r="T15" s="43">
        <f t="shared" si="3"/>
        <v>0.76991150442477874</v>
      </c>
    </row>
    <row r="16" spans="1:20" x14ac:dyDescent="0.25">
      <c r="A16" s="5"/>
      <c r="B16" s="6"/>
      <c r="C16" s="5"/>
      <c r="D16" s="6" t="s">
        <v>9</v>
      </c>
      <c r="E16" s="7">
        <v>7</v>
      </c>
      <c r="F16" s="8">
        <v>125</v>
      </c>
      <c r="G16" s="8">
        <v>120</v>
      </c>
      <c r="H16" s="9">
        <f t="shared" si="6"/>
        <v>245</v>
      </c>
      <c r="I16" s="15">
        <v>6.125</v>
      </c>
      <c r="J16" s="16">
        <f t="shared" si="7"/>
        <v>7</v>
      </c>
      <c r="K16" s="16">
        <f t="shared" si="8"/>
        <v>252</v>
      </c>
      <c r="L16" s="14"/>
      <c r="M16" s="25"/>
      <c r="N16" s="13">
        <v>252</v>
      </c>
      <c r="O16" s="13">
        <v>0</v>
      </c>
      <c r="P16" s="13">
        <v>54</v>
      </c>
      <c r="Q16" s="13">
        <v>198</v>
      </c>
      <c r="S16" s="33">
        <f t="shared" si="9"/>
        <v>0</v>
      </c>
      <c r="T16" s="43">
        <f t="shared" si="3"/>
        <v>0.80816326530612248</v>
      </c>
    </row>
    <row r="17" spans="1:20" x14ac:dyDescent="0.25">
      <c r="A17" s="5"/>
      <c r="B17" s="6"/>
      <c r="C17" s="5"/>
      <c r="D17" s="27" t="s">
        <v>9</v>
      </c>
      <c r="E17" s="28">
        <v>8</v>
      </c>
      <c r="F17" s="8">
        <v>143</v>
      </c>
      <c r="G17" s="8">
        <v>140</v>
      </c>
      <c r="H17" s="9">
        <f t="shared" si="6"/>
        <v>283</v>
      </c>
      <c r="I17" s="15">
        <v>7.0750000000000002</v>
      </c>
      <c r="J17" s="16">
        <f t="shared" si="7"/>
        <v>8</v>
      </c>
      <c r="K17" s="29">
        <f t="shared" si="8"/>
        <v>291</v>
      </c>
      <c r="L17" s="26"/>
      <c r="M17" s="25"/>
      <c r="N17" s="13">
        <v>291</v>
      </c>
      <c r="O17" s="13">
        <v>0</v>
      </c>
      <c r="P17" s="13">
        <v>94</v>
      </c>
      <c r="Q17" s="13">
        <v>197</v>
      </c>
      <c r="R17" s="30"/>
      <c r="S17" s="34">
        <f t="shared" si="9"/>
        <v>0</v>
      </c>
      <c r="T17" s="43">
        <f t="shared" si="3"/>
        <v>0.69611307420494695</v>
      </c>
    </row>
    <row r="18" spans="1:20" x14ac:dyDescent="0.25">
      <c r="A18" s="5"/>
      <c r="B18" s="6"/>
      <c r="C18" s="5"/>
      <c r="D18" s="6" t="s">
        <v>9</v>
      </c>
      <c r="E18" s="7">
        <v>9</v>
      </c>
      <c r="F18" s="8">
        <v>114</v>
      </c>
      <c r="G18" s="8">
        <v>102</v>
      </c>
      <c r="H18" s="9">
        <f t="shared" si="6"/>
        <v>216</v>
      </c>
      <c r="I18" s="15">
        <v>5.4</v>
      </c>
      <c r="J18" s="16">
        <f t="shared" si="7"/>
        <v>6</v>
      </c>
      <c r="K18" s="16">
        <f t="shared" si="8"/>
        <v>222</v>
      </c>
      <c r="L18" s="14"/>
      <c r="M18" s="25"/>
      <c r="N18" s="13">
        <v>223</v>
      </c>
      <c r="O18" s="13">
        <v>0</v>
      </c>
      <c r="P18" s="13">
        <v>61</v>
      </c>
      <c r="Q18" s="13">
        <v>162</v>
      </c>
      <c r="S18" s="33">
        <f t="shared" si="9"/>
        <v>1</v>
      </c>
      <c r="T18" s="43">
        <f t="shared" si="3"/>
        <v>0.75</v>
      </c>
    </row>
    <row r="19" spans="1:20" x14ac:dyDescent="0.25">
      <c r="A19" s="5"/>
      <c r="B19" s="6"/>
      <c r="C19" s="5"/>
      <c r="D19" s="6" t="s">
        <v>9</v>
      </c>
      <c r="E19" s="7">
        <v>10</v>
      </c>
      <c r="F19" s="8">
        <v>161</v>
      </c>
      <c r="G19" s="8">
        <v>159</v>
      </c>
      <c r="H19" s="9">
        <f t="shared" si="6"/>
        <v>320</v>
      </c>
      <c r="I19" s="15">
        <v>8</v>
      </c>
      <c r="J19" s="16">
        <f t="shared" si="7"/>
        <v>8</v>
      </c>
      <c r="K19" s="16">
        <f t="shared" si="8"/>
        <v>328</v>
      </c>
      <c r="L19" s="14"/>
      <c r="M19" s="25"/>
      <c r="N19" s="13">
        <v>328</v>
      </c>
      <c r="O19" s="13">
        <v>0</v>
      </c>
      <c r="P19" s="13">
        <v>100</v>
      </c>
      <c r="Q19" s="13">
        <v>228</v>
      </c>
      <c r="S19" s="33">
        <f t="shared" si="9"/>
        <v>0</v>
      </c>
      <c r="T19" s="43">
        <f t="shared" si="3"/>
        <v>0.71250000000000002</v>
      </c>
    </row>
    <row r="20" spans="1:20" x14ac:dyDescent="0.25">
      <c r="A20" s="5"/>
      <c r="B20" s="6"/>
      <c r="C20" s="2"/>
      <c r="D20" s="10" t="s">
        <v>9</v>
      </c>
      <c r="E20" s="11">
        <v>10</v>
      </c>
      <c r="F20" s="12">
        <v>1371</v>
      </c>
      <c r="G20" s="12">
        <v>1276</v>
      </c>
      <c r="H20" s="12">
        <f>SUM(H10:H19)</f>
        <v>2647</v>
      </c>
      <c r="I20" s="12"/>
      <c r="J20" s="12">
        <f t="shared" ref="J20:Q20" si="10">SUM(J10:J19)</f>
        <v>71</v>
      </c>
      <c r="K20" s="12">
        <f t="shared" si="10"/>
        <v>2718</v>
      </c>
      <c r="L20" s="12"/>
      <c r="M20" s="32"/>
      <c r="N20" s="12">
        <f t="shared" si="10"/>
        <v>2719</v>
      </c>
      <c r="O20" s="12">
        <f t="shared" si="10"/>
        <v>0</v>
      </c>
      <c r="P20" s="12">
        <f t="shared" si="10"/>
        <v>724</v>
      </c>
      <c r="Q20" s="12">
        <f t="shared" si="10"/>
        <v>1995</v>
      </c>
      <c r="S20" s="12">
        <f t="shared" ref="S20" si="11">SUM(S10:S19)</f>
        <v>1</v>
      </c>
      <c r="T20" s="43">
        <f t="shared" si="3"/>
        <v>0.7536834151870041</v>
      </c>
    </row>
    <row r="21" spans="1:20" x14ac:dyDescent="0.25">
      <c r="A21" s="5"/>
      <c r="B21" s="6"/>
      <c r="C21" s="5">
        <v>2</v>
      </c>
      <c r="D21" s="6" t="s">
        <v>10</v>
      </c>
      <c r="E21" s="7">
        <v>1</v>
      </c>
      <c r="F21" s="8">
        <v>91</v>
      </c>
      <c r="G21" s="8">
        <v>89</v>
      </c>
      <c r="H21" s="9">
        <f t="shared" ref="H21:H29" si="12">SUM(F21:G21)</f>
        <v>180</v>
      </c>
      <c r="I21" s="15">
        <v>4.5</v>
      </c>
      <c r="J21" s="16">
        <f t="shared" ref="J21:J29" si="13">ROUNDUP(I21,0)</f>
        <v>5</v>
      </c>
      <c r="K21" s="16">
        <f t="shared" ref="K21:K29" si="14">H21+J21</f>
        <v>185</v>
      </c>
      <c r="L21" s="14"/>
      <c r="M21" s="25"/>
      <c r="N21" s="13">
        <v>185</v>
      </c>
      <c r="O21" s="13">
        <v>0</v>
      </c>
      <c r="P21" s="13">
        <v>55</v>
      </c>
      <c r="Q21" s="13">
        <v>130</v>
      </c>
      <c r="S21" s="33">
        <f t="shared" ref="S21:S29" si="15">N21-K21</f>
        <v>0</v>
      </c>
      <c r="T21" s="43">
        <f t="shared" si="3"/>
        <v>0.72222222222222221</v>
      </c>
    </row>
    <row r="22" spans="1:20" x14ac:dyDescent="0.25">
      <c r="A22" s="5"/>
      <c r="B22" s="6"/>
      <c r="C22" s="5"/>
      <c r="D22" s="6" t="s">
        <v>10</v>
      </c>
      <c r="E22" s="7">
        <v>2</v>
      </c>
      <c r="F22" s="8">
        <v>58</v>
      </c>
      <c r="G22" s="8">
        <v>68</v>
      </c>
      <c r="H22" s="9">
        <f t="shared" si="12"/>
        <v>126</v>
      </c>
      <c r="I22" s="15">
        <v>3.1500000000000004</v>
      </c>
      <c r="J22" s="16">
        <f t="shared" si="13"/>
        <v>4</v>
      </c>
      <c r="K22" s="16">
        <f t="shared" si="14"/>
        <v>130</v>
      </c>
      <c r="L22" s="14"/>
      <c r="M22" s="25"/>
      <c r="N22" s="13">
        <v>130</v>
      </c>
      <c r="O22" s="13">
        <v>6</v>
      </c>
      <c r="P22" s="13">
        <v>41</v>
      </c>
      <c r="Q22" s="13">
        <v>83</v>
      </c>
      <c r="S22" s="33">
        <f t="shared" si="15"/>
        <v>0</v>
      </c>
      <c r="T22" s="43">
        <f t="shared" si="3"/>
        <v>0.65873015873015872</v>
      </c>
    </row>
    <row r="23" spans="1:20" x14ac:dyDescent="0.25">
      <c r="A23" s="5"/>
      <c r="B23" s="6"/>
      <c r="C23" s="5"/>
      <c r="D23" s="6" t="s">
        <v>10</v>
      </c>
      <c r="E23" s="7">
        <v>3</v>
      </c>
      <c r="F23" s="8">
        <v>141</v>
      </c>
      <c r="G23" s="8">
        <v>153</v>
      </c>
      <c r="H23" s="9">
        <f t="shared" si="12"/>
        <v>294</v>
      </c>
      <c r="I23" s="15">
        <v>7.3500000000000005</v>
      </c>
      <c r="J23" s="16">
        <f t="shared" si="13"/>
        <v>8</v>
      </c>
      <c r="K23" s="16">
        <f t="shared" si="14"/>
        <v>302</v>
      </c>
      <c r="L23" s="14"/>
      <c r="M23" s="25"/>
      <c r="N23" s="13">
        <v>302</v>
      </c>
      <c r="O23" s="13">
        <v>0</v>
      </c>
      <c r="P23" s="13">
        <v>93</v>
      </c>
      <c r="Q23" s="13">
        <v>209</v>
      </c>
      <c r="S23" s="33">
        <f t="shared" si="15"/>
        <v>0</v>
      </c>
      <c r="T23" s="43">
        <f t="shared" si="3"/>
        <v>0.71088435374149661</v>
      </c>
    </row>
    <row r="24" spans="1:20" x14ac:dyDescent="0.25">
      <c r="A24" s="5"/>
      <c r="B24" s="6"/>
      <c r="C24" s="5"/>
      <c r="D24" s="6" t="s">
        <v>10</v>
      </c>
      <c r="E24" s="7">
        <v>4</v>
      </c>
      <c r="F24" s="8">
        <v>124</v>
      </c>
      <c r="G24" s="8">
        <v>120</v>
      </c>
      <c r="H24" s="9">
        <f t="shared" si="12"/>
        <v>244</v>
      </c>
      <c r="I24" s="15">
        <v>6.1000000000000005</v>
      </c>
      <c r="J24" s="16">
        <f t="shared" si="13"/>
        <v>7</v>
      </c>
      <c r="K24" s="16">
        <f t="shared" si="14"/>
        <v>251</v>
      </c>
      <c r="L24" s="14"/>
      <c r="M24" s="25"/>
      <c r="N24" s="13">
        <v>251</v>
      </c>
      <c r="O24" s="13">
        <v>1</v>
      </c>
      <c r="P24" s="13">
        <v>69</v>
      </c>
      <c r="Q24" s="13">
        <v>181</v>
      </c>
      <c r="S24" s="33">
        <f t="shared" si="15"/>
        <v>0</v>
      </c>
      <c r="T24" s="43">
        <f t="shared" si="3"/>
        <v>0.74180327868852458</v>
      </c>
    </row>
    <row r="25" spans="1:20" x14ac:dyDescent="0.25">
      <c r="A25" s="5"/>
      <c r="B25" s="6"/>
      <c r="C25" s="5"/>
      <c r="D25" s="6" t="s">
        <v>10</v>
      </c>
      <c r="E25" s="7">
        <v>5</v>
      </c>
      <c r="F25" s="8">
        <v>149</v>
      </c>
      <c r="G25" s="8">
        <v>155</v>
      </c>
      <c r="H25" s="9">
        <f t="shared" si="12"/>
        <v>304</v>
      </c>
      <c r="I25" s="15">
        <v>7.6000000000000005</v>
      </c>
      <c r="J25" s="16">
        <f t="shared" si="13"/>
        <v>8</v>
      </c>
      <c r="K25" s="16">
        <f t="shared" si="14"/>
        <v>312</v>
      </c>
      <c r="L25" s="14"/>
      <c r="M25" s="25"/>
      <c r="N25" s="13">
        <v>312</v>
      </c>
      <c r="O25" s="13">
        <v>1</v>
      </c>
      <c r="P25" s="13">
        <v>98</v>
      </c>
      <c r="Q25" s="13">
        <v>213</v>
      </c>
      <c r="S25" s="33">
        <f t="shared" si="15"/>
        <v>0</v>
      </c>
      <c r="T25" s="43">
        <f t="shared" si="3"/>
        <v>0.70065789473684215</v>
      </c>
    </row>
    <row r="26" spans="1:20" x14ac:dyDescent="0.25">
      <c r="A26" s="5"/>
      <c r="B26" s="6"/>
      <c r="C26" s="5"/>
      <c r="D26" s="6" t="s">
        <v>10</v>
      </c>
      <c r="E26" s="7">
        <v>6</v>
      </c>
      <c r="F26" s="8">
        <v>105</v>
      </c>
      <c r="G26" s="8">
        <v>108</v>
      </c>
      <c r="H26" s="9">
        <f t="shared" si="12"/>
        <v>213</v>
      </c>
      <c r="I26" s="15">
        <v>5.3250000000000002</v>
      </c>
      <c r="J26" s="16">
        <f t="shared" si="13"/>
        <v>6</v>
      </c>
      <c r="K26" s="16">
        <f t="shared" si="14"/>
        <v>219</v>
      </c>
      <c r="L26" s="14"/>
      <c r="M26" s="25"/>
      <c r="N26" s="13">
        <v>219</v>
      </c>
      <c r="O26" s="13">
        <v>0</v>
      </c>
      <c r="P26" s="13">
        <v>67</v>
      </c>
      <c r="Q26" s="13">
        <v>152</v>
      </c>
      <c r="S26" s="33">
        <f t="shared" si="15"/>
        <v>0</v>
      </c>
      <c r="T26" s="43">
        <f t="shared" si="3"/>
        <v>0.71361502347417838</v>
      </c>
    </row>
    <row r="27" spans="1:20" x14ac:dyDescent="0.25">
      <c r="A27" s="5"/>
      <c r="B27" s="6"/>
      <c r="C27" s="5"/>
      <c r="D27" s="6" t="s">
        <v>10</v>
      </c>
      <c r="E27" s="7">
        <v>7</v>
      </c>
      <c r="F27" s="8">
        <v>134</v>
      </c>
      <c r="G27" s="8">
        <v>131</v>
      </c>
      <c r="H27" s="9">
        <f t="shared" si="12"/>
        <v>265</v>
      </c>
      <c r="I27" s="15">
        <v>6.625</v>
      </c>
      <c r="J27" s="16">
        <f t="shared" si="13"/>
        <v>7</v>
      </c>
      <c r="K27" s="16">
        <f t="shared" si="14"/>
        <v>272</v>
      </c>
      <c r="L27" s="14"/>
      <c r="M27" s="25"/>
      <c r="N27" s="13">
        <v>272</v>
      </c>
      <c r="O27" s="13">
        <v>0</v>
      </c>
      <c r="P27" s="13">
        <v>97</v>
      </c>
      <c r="Q27" s="13">
        <v>175</v>
      </c>
      <c r="S27" s="33">
        <f t="shared" si="15"/>
        <v>0</v>
      </c>
      <c r="T27" s="43">
        <f t="shared" si="3"/>
        <v>0.660377358490566</v>
      </c>
    </row>
    <row r="28" spans="1:20" x14ac:dyDescent="0.25">
      <c r="A28" s="5"/>
      <c r="B28" s="6"/>
      <c r="C28" s="5"/>
      <c r="D28" s="6" t="s">
        <v>10</v>
      </c>
      <c r="E28" s="7">
        <v>8</v>
      </c>
      <c r="F28" s="8">
        <v>135</v>
      </c>
      <c r="G28" s="8">
        <v>137</v>
      </c>
      <c r="H28" s="9">
        <f t="shared" si="12"/>
        <v>272</v>
      </c>
      <c r="I28" s="15">
        <v>6.8000000000000007</v>
      </c>
      <c r="J28" s="16">
        <f t="shared" si="13"/>
        <v>7</v>
      </c>
      <c r="K28" s="16">
        <f t="shared" si="14"/>
        <v>279</v>
      </c>
      <c r="L28" s="14"/>
      <c r="M28" s="25"/>
      <c r="N28" s="13">
        <v>279</v>
      </c>
      <c r="O28" s="13">
        <v>0</v>
      </c>
      <c r="P28" s="13">
        <v>70</v>
      </c>
      <c r="Q28" s="13">
        <v>209</v>
      </c>
      <c r="S28" s="33">
        <f t="shared" si="15"/>
        <v>0</v>
      </c>
      <c r="T28" s="43">
        <f t="shared" si="3"/>
        <v>0.76838235294117652</v>
      </c>
    </row>
    <row r="29" spans="1:20" x14ac:dyDescent="0.25">
      <c r="A29" s="5"/>
      <c r="B29" s="6"/>
      <c r="C29" s="5"/>
      <c r="D29" s="6" t="s">
        <v>10</v>
      </c>
      <c r="E29" s="7">
        <v>9</v>
      </c>
      <c r="F29" s="8">
        <v>126</v>
      </c>
      <c r="G29" s="8">
        <v>123</v>
      </c>
      <c r="H29" s="9">
        <f t="shared" si="12"/>
        <v>249</v>
      </c>
      <c r="I29" s="15">
        <v>6.2250000000000005</v>
      </c>
      <c r="J29" s="16">
        <f t="shared" si="13"/>
        <v>7</v>
      </c>
      <c r="K29" s="16">
        <f t="shared" si="14"/>
        <v>256</v>
      </c>
      <c r="L29" s="14"/>
      <c r="M29" s="25"/>
      <c r="N29" s="13">
        <v>256</v>
      </c>
      <c r="O29" s="13">
        <v>1</v>
      </c>
      <c r="P29" s="13">
        <v>61</v>
      </c>
      <c r="Q29" s="13">
        <v>194</v>
      </c>
      <c r="S29" s="33">
        <f t="shared" si="15"/>
        <v>0</v>
      </c>
      <c r="T29" s="43">
        <f t="shared" si="3"/>
        <v>0.77911646586345384</v>
      </c>
    </row>
    <row r="30" spans="1:20" x14ac:dyDescent="0.25">
      <c r="A30" s="5"/>
      <c r="B30" s="6"/>
      <c r="C30" s="2"/>
      <c r="D30" s="10" t="s">
        <v>10</v>
      </c>
      <c r="E30" s="11">
        <v>9</v>
      </c>
      <c r="F30" s="12">
        <v>1063</v>
      </c>
      <c r="G30" s="12">
        <v>1084</v>
      </c>
      <c r="H30" s="12">
        <f>SUM(H21:H29)</f>
        <v>2147</v>
      </c>
      <c r="I30" s="12"/>
      <c r="J30" s="12">
        <f t="shared" ref="J30:Q30" si="16">SUM(J21:J29)</f>
        <v>59</v>
      </c>
      <c r="K30" s="12">
        <f t="shared" si="16"/>
        <v>2206</v>
      </c>
      <c r="L30" s="12"/>
      <c r="M30" s="32"/>
      <c r="N30" s="12">
        <f t="shared" si="16"/>
        <v>2206</v>
      </c>
      <c r="O30" s="12">
        <f t="shared" si="16"/>
        <v>9</v>
      </c>
      <c r="P30" s="12">
        <f t="shared" si="16"/>
        <v>651</v>
      </c>
      <c r="Q30" s="12">
        <f t="shared" si="16"/>
        <v>1546</v>
      </c>
      <c r="S30" s="12">
        <f t="shared" ref="S30" si="17">SUM(S21:S29)</f>
        <v>0</v>
      </c>
      <c r="T30" s="43">
        <f t="shared" si="3"/>
        <v>0.72007452258965998</v>
      </c>
    </row>
    <row r="31" spans="1:20" x14ac:dyDescent="0.25">
      <c r="A31" s="5"/>
      <c r="B31" s="6"/>
      <c r="C31" s="5">
        <v>3</v>
      </c>
      <c r="D31" s="6" t="s">
        <v>11</v>
      </c>
      <c r="E31" s="7">
        <v>1</v>
      </c>
      <c r="F31" s="8">
        <v>157</v>
      </c>
      <c r="G31" s="8">
        <v>135</v>
      </c>
      <c r="H31" s="9">
        <f>SUM(F31:G31)</f>
        <v>292</v>
      </c>
      <c r="I31" s="15">
        <v>7.3000000000000007</v>
      </c>
      <c r="J31" s="16">
        <f>ROUNDUP(I31,0)</f>
        <v>8</v>
      </c>
      <c r="K31" s="16">
        <f>H31+J31</f>
        <v>300</v>
      </c>
      <c r="L31" s="14"/>
      <c r="M31" s="25"/>
      <c r="N31" s="13">
        <v>300</v>
      </c>
      <c r="O31" s="13">
        <v>0</v>
      </c>
      <c r="P31" s="13">
        <v>66</v>
      </c>
      <c r="Q31" s="13">
        <v>234</v>
      </c>
      <c r="S31" s="33">
        <f>N31-K31</f>
        <v>0</v>
      </c>
      <c r="T31" s="43">
        <f t="shared" si="3"/>
        <v>0.80136986301369861</v>
      </c>
    </row>
    <row r="32" spans="1:20" x14ac:dyDescent="0.25">
      <c r="A32" s="5"/>
      <c r="B32" s="6"/>
      <c r="C32" s="5"/>
      <c r="D32" s="6" t="s">
        <v>11</v>
      </c>
      <c r="E32" s="7">
        <v>2</v>
      </c>
      <c r="F32" s="8">
        <v>212</v>
      </c>
      <c r="G32" s="8">
        <v>191</v>
      </c>
      <c r="H32" s="9">
        <f>SUM(F32:G32)</f>
        <v>403</v>
      </c>
      <c r="I32" s="15">
        <v>10.075000000000001</v>
      </c>
      <c r="J32" s="16">
        <f>ROUNDUP(I32,0)</f>
        <v>11</v>
      </c>
      <c r="K32" s="16">
        <f>H32+J32</f>
        <v>414</v>
      </c>
      <c r="L32" s="14"/>
      <c r="M32" s="25"/>
      <c r="N32" s="13">
        <v>414</v>
      </c>
      <c r="O32" s="13">
        <v>0</v>
      </c>
      <c r="P32" s="13">
        <v>137</v>
      </c>
      <c r="Q32" s="13">
        <v>277</v>
      </c>
      <c r="S32" s="33">
        <f>N32-K32</f>
        <v>0</v>
      </c>
      <c r="T32" s="43">
        <f t="shared" si="3"/>
        <v>0.68734491315136481</v>
      </c>
    </row>
    <row r="33" spans="1:20" x14ac:dyDescent="0.25">
      <c r="A33" s="5"/>
      <c r="B33" s="6"/>
      <c r="C33" s="5"/>
      <c r="D33" s="6" t="s">
        <v>11</v>
      </c>
      <c r="E33" s="7">
        <v>3</v>
      </c>
      <c r="F33" s="8">
        <v>105</v>
      </c>
      <c r="G33" s="8">
        <v>78</v>
      </c>
      <c r="H33" s="9">
        <f>SUM(F33:G33)</f>
        <v>183</v>
      </c>
      <c r="I33" s="15">
        <v>4.5750000000000002</v>
      </c>
      <c r="J33" s="16">
        <f>ROUNDUP(I33,0)</f>
        <v>5</v>
      </c>
      <c r="K33" s="16">
        <f>H33+J33</f>
        <v>188</v>
      </c>
      <c r="L33" s="14"/>
      <c r="M33" s="25"/>
      <c r="N33" s="13">
        <v>188</v>
      </c>
      <c r="O33" s="13">
        <v>0</v>
      </c>
      <c r="P33" s="13">
        <v>54</v>
      </c>
      <c r="Q33" s="13">
        <v>134</v>
      </c>
      <c r="S33" s="33">
        <f>N33-K33</f>
        <v>0</v>
      </c>
      <c r="T33" s="43">
        <f t="shared" si="3"/>
        <v>0.73224043715846998</v>
      </c>
    </row>
    <row r="34" spans="1:20" x14ac:dyDescent="0.25">
      <c r="A34" s="5"/>
      <c r="B34" s="6"/>
      <c r="C34" s="5"/>
      <c r="D34" s="6" t="s">
        <v>11</v>
      </c>
      <c r="E34" s="7">
        <v>4</v>
      </c>
      <c r="F34" s="8">
        <v>187</v>
      </c>
      <c r="G34" s="8">
        <v>176</v>
      </c>
      <c r="H34" s="9">
        <f>SUM(F34:G34)</f>
        <v>363</v>
      </c>
      <c r="I34" s="15">
        <v>9.0750000000000011</v>
      </c>
      <c r="J34" s="16">
        <f>ROUNDUP(I34,0)</f>
        <v>10</v>
      </c>
      <c r="K34" s="16">
        <f>H34+J34</f>
        <v>373</v>
      </c>
      <c r="L34" s="14"/>
      <c r="M34" s="25"/>
      <c r="N34" s="13">
        <v>373</v>
      </c>
      <c r="O34" s="13">
        <v>0</v>
      </c>
      <c r="P34" s="13">
        <v>92</v>
      </c>
      <c r="Q34" s="13">
        <v>281</v>
      </c>
      <c r="S34" s="33">
        <f>N34-K34</f>
        <v>0</v>
      </c>
      <c r="T34" s="43">
        <f t="shared" si="3"/>
        <v>0.77410468319559234</v>
      </c>
    </row>
    <row r="35" spans="1:20" x14ac:dyDescent="0.25">
      <c r="A35" s="5"/>
      <c r="B35" s="6"/>
      <c r="C35" s="5"/>
      <c r="D35" s="6" t="s">
        <v>11</v>
      </c>
      <c r="E35" s="7">
        <v>5</v>
      </c>
      <c r="F35" s="8">
        <v>84</v>
      </c>
      <c r="G35" s="8">
        <v>74</v>
      </c>
      <c r="H35" s="9">
        <f>SUM(F35:G35)</f>
        <v>158</v>
      </c>
      <c r="I35" s="15">
        <v>3.95</v>
      </c>
      <c r="J35" s="16">
        <f>ROUNDUP(I35,0)</f>
        <v>4</v>
      </c>
      <c r="K35" s="16">
        <f>H35+J35</f>
        <v>162</v>
      </c>
      <c r="L35" s="14"/>
      <c r="M35" s="25"/>
      <c r="N35" s="13">
        <v>162</v>
      </c>
      <c r="O35" s="13">
        <v>0</v>
      </c>
      <c r="P35" s="13">
        <v>39</v>
      </c>
      <c r="Q35" s="13">
        <v>123</v>
      </c>
      <c r="S35" s="33">
        <f>N35-K35</f>
        <v>0</v>
      </c>
      <c r="T35" s="43">
        <f t="shared" si="3"/>
        <v>0.77848101265822789</v>
      </c>
    </row>
    <row r="36" spans="1:20" x14ac:dyDescent="0.25">
      <c r="A36" s="5"/>
      <c r="B36" s="6"/>
      <c r="C36" s="2"/>
      <c r="D36" s="10" t="s">
        <v>11</v>
      </c>
      <c r="E36" s="11">
        <v>5</v>
      </c>
      <c r="F36" s="12">
        <v>745</v>
      </c>
      <c r="G36" s="12">
        <v>654</v>
      </c>
      <c r="H36" s="12">
        <f>SUM(H31:H35)</f>
        <v>1399</v>
      </c>
      <c r="I36" s="12"/>
      <c r="J36" s="12">
        <f t="shared" ref="J36" si="18">SUM(J31:J35)</f>
        <v>38</v>
      </c>
      <c r="K36" s="12">
        <f t="shared" ref="K36:Q36" si="19">SUM(K31:K35)</f>
        <v>1437</v>
      </c>
      <c r="L36" s="12"/>
      <c r="M36" s="32"/>
      <c r="N36" s="12">
        <f t="shared" si="19"/>
        <v>1437</v>
      </c>
      <c r="O36" s="12">
        <f t="shared" si="19"/>
        <v>0</v>
      </c>
      <c r="P36" s="12">
        <f t="shared" si="19"/>
        <v>388</v>
      </c>
      <c r="Q36" s="12">
        <f t="shared" si="19"/>
        <v>1049</v>
      </c>
      <c r="S36" s="12">
        <f t="shared" ref="S36" si="20">SUM(S31:S35)</f>
        <v>0</v>
      </c>
      <c r="T36" s="43">
        <f t="shared" si="3"/>
        <v>0.74982130092923516</v>
      </c>
    </row>
    <row r="37" spans="1:20" x14ac:dyDescent="0.25">
      <c r="A37" s="5"/>
      <c r="B37" s="6"/>
      <c r="C37" s="5">
        <v>4</v>
      </c>
      <c r="D37" s="6" t="s">
        <v>12</v>
      </c>
      <c r="E37" s="7">
        <v>1</v>
      </c>
      <c r="F37" s="8">
        <v>170</v>
      </c>
      <c r="G37" s="8">
        <v>145</v>
      </c>
      <c r="H37" s="9">
        <f>SUM(F37:G37)</f>
        <v>315</v>
      </c>
      <c r="I37" s="15">
        <v>7.875</v>
      </c>
      <c r="J37" s="16">
        <f>ROUNDUP(I37,0)</f>
        <v>8</v>
      </c>
      <c r="K37" s="16">
        <f>H37+J37</f>
        <v>323</v>
      </c>
      <c r="L37" s="14"/>
      <c r="M37" s="25"/>
      <c r="N37" s="13">
        <v>323</v>
      </c>
      <c r="O37" s="13">
        <v>0</v>
      </c>
      <c r="P37" s="13">
        <v>41</v>
      </c>
      <c r="Q37" s="13">
        <v>282</v>
      </c>
      <c r="S37" s="33">
        <f>N37-K37</f>
        <v>0</v>
      </c>
      <c r="T37" s="43">
        <f t="shared" si="3"/>
        <v>0.89523809523809528</v>
      </c>
    </row>
    <row r="38" spans="1:20" x14ac:dyDescent="0.25">
      <c r="A38" s="5"/>
      <c r="B38" s="6"/>
      <c r="C38" s="5"/>
      <c r="D38" s="27" t="s">
        <v>12</v>
      </c>
      <c r="E38" s="28">
        <v>2</v>
      </c>
      <c r="F38" s="8">
        <v>106</v>
      </c>
      <c r="G38" s="8">
        <v>87</v>
      </c>
      <c r="H38" s="9">
        <f>SUM(F38:G38)</f>
        <v>193</v>
      </c>
      <c r="I38" s="15">
        <v>4.8250000000000002</v>
      </c>
      <c r="J38" s="16">
        <f>ROUNDUP(I38,0)</f>
        <v>5</v>
      </c>
      <c r="K38" s="29">
        <f>H38+J38</f>
        <v>198</v>
      </c>
      <c r="L38" s="26"/>
      <c r="M38" s="25"/>
      <c r="N38" s="13">
        <v>198</v>
      </c>
      <c r="O38" s="13">
        <v>0</v>
      </c>
      <c r="P38" s="13">
        <v>24</v>
      </c>
      <c r="Q38" s="13">
        <v>174</v>
      </c>
      <c r="R38" s="30"/>
      <c r="S38" s="34">
        <f>N38-K38</f>
        <v>0</v>
      </c>
      <c r="T38" s="43">
        <f t="shared" si="3"/>
        <v>0.9015544041450777</v>
      </c>
    </row>
    <row r="39" spans="1:20" x14ac:dyDescent="0.25">
      <c r="A39" s="5"/>
      <c r="B39" s="6"/>
      <c r="C39" s="5"/>
      <c r="D39" s="6" t="s">
        <v>12</v>
      </c>
      <c r="E39" s="7">
        <v>3</v>
      </c>
      <c r="F39" s="8">
        <v>56</v>
      </c>
      <c r="G39" s="8">
        <v>49</v>
      </c>
      <c r="H39" s="9">
        <f>SUM(F39:G39)</f>
        <v>105</v>
      </c>
      <c r="I39" s="15">
        <v>2.625</v>
      </c>
      <c r="J39" s="16">
        <f>ROUNDUP(I39,0)</f>
        <v>3</v>
      </c>
      <c r="K39" s="16">
        <f>H39+J39</f>
        <v>108</v>
      </c>
      <c r="L39" s="14"/>
      <c r="M39" s="25"/>
      <c r="N39" s="13">
        <v>108</v>
      </c>
      <c r="O39" s="13">
        <v>0</v>
      </c>
      <c r="P39" s="13">
        <v>9</v>
      </c>
      <c r="Q39" s="13">
        <v>99</v>
      </c>
      <c r="S39" s="33">
        <f>N39-K39</f>
        <v>0</v>
      </c>
      <c r="T39" s="43">
        <f t="shared" si="3"/>
        <v>0.94285714285714284</v>
      </c>
    </row>
    <row r="40" spans="1:20" x14ac:dyDescent="0.25">
      <c r="A40" s="5"/>
      <c r="B40" s="6"/>
      <c r="C40" s="2"/>
      <c r="D40" s="10" t="s">
        <v>13</v>
      </c>
      <c r="E40" s="11">
        <v>3</v>
      </c>
      <c r="F40" s="12">
        <v>332</v>
      </c>
      <c r="G40" s="12">
        <v>281</v>
      </c>
      <c r="H40" s="12">
        <f>SUM(H37:H39)</f>
        <v>613</v>
      </c>
      <c r="I40" s="12"/>
      <c r="J40" s="12">
        <f t="shared" ref="J40" si="21">SUM(J37:J39)</f>
        <v>16</v>
      </c>
      <c r="K40" s="12">
        <f t="shared" ref="K40:Q40" si="22">SUM(K37:K39)</f>
        <v>629</v>
      </c>
      <c r="L40" s="12"/>
      <c r="M40" s="32"/>
      <c r="N40" s="12">
        <f t="shared" si="22"/>
        <v>629</v>
      </c>
      <c r="O40" s="12">
        <f t="shared" si="22"/>
        <v>0</v>
      </c>
      <c r="P40" s="12">
        <f t="shared" si="22"/>
        <v>74</v>
      </c>
      <c r="Q40" s="12">
        <f t="shared" si="22"/>
        <v>555</v>
      </c>
      <c r="S40" s="12">
        <f t="shared" ref="S40" si="23">SUM(S37:S39)</f>
        <v>0</v>
      </c>
      <c r="T40" s="43">
        <f t="shared" si="3"/>
        <v>0.90538336052202284</v>
      </c>
    </row>
    <row r="41" spans="1:20" x14ac:dyDescent="0.25">
      <c r="A41" s="5"/>
      <c r="B41" s="6"/>
      <c r="C41" s="5">
        <v>5</v>
      </c>
      <c r="D41" s="6" t="s">
        <v>14</v>
      </c>
      <c r="E41" s="7">
        <v>1</v>
      </c>
      <c r="F41" s="8">
        <v>109</v>
      </c>
      <c r="G41" s="8">
        <v>105</v>
      </c>
      <c r="H41" s="9">
        <f>SUM(F41:G41)</f>
        <v>214</v>
      </c>
      <c r="I41" s="15">
        <v>5.3500000000000005</v>
      </c>
      <c r="J41" s="16">
        <f>ROUNDUP(I41,0)</f>
        <v>6</v>
      </c>
      <c r="K41" s="16">
        <f>H41+J41</f>
        <v>220</v>
      </c>
      <c r="L41" s="14"/>
      <c r="M41" s="25"/>
      <c r="N41" s="13">
        <v>220</v>
      </c>
      <c r="O41" s="13">
        <v>0</v>
      </c>
      <c r="P41" s="13">
        <v>38</v>
      </c>
      <c r="Q41" s="13">
        <v>182</v>
      </c>
      <c r="S41" s="33">
        <f>N41-K41</f>
        <v>0</v>
      </c>
      <c r="T41" s="43">
        <f t="shared" si="3"/>
        <v>0.85046728971962615</v>
      </c>
    </row>
    <row r="42" spans="1:20" x14ac:dyDescent="0.25">
      <c r="A42" s="5"/>
      <c r="B42" s="6"/>
      <c r="C42" s="5"/>
      <c r="D42" s="6" t="s">
        <v>14</v>
      </c>
      <c r="E42" s="7">
        <v>2</v>
      </c>
      <c r="F42" s="8">
        <v>164</v>
      </c>
      <c r="G42" s="8">
        <v>159</v>
      </c>
      <c r="H42" s="9">
        <f>SUM(F42:G42)</f>
        <v>323</v>
      </c>
      <c r="I42" s="15">
        <v>8.0750000000000011</v>
      </c>
      <c r="J42" s="16">
        <f>ROUNDUP(I42,0)</f>
        <v>9</v>
      </c>
      <c r="K42" s="16">
        <f>H42+J42</f>
        <v>332</v>
      </c>
      <c r="L42" s="14"/>
      <c r="M42" s="25"/>
      <c r="N42" s="13">
        <v>332</v>
      </c>
      <c r="O42" s="13">
        <v>0</v>
      </c>
      <c r="P42" s="13">
        <v>101</v>
      </c>
      <c r="Q42" s="13">
        <v>231</v>
      </c>
      <c r="S42" s="33">
        <f>N42-K42</f>
        <v>0</v>
      </c>
      <c r="T42" s="43">
        <f t="shared" si="3"/>
        <v>0.71517027863777094</v>
      </c>
    </row>
    <row r="43" spans="1:20" x14ac:dyDescent="0.25">
      <c r="A43" s="5"/>
      <c r="B43" s="6"/>
      <c r="C43" s="5"/>
      <c r="D43" s="6" t="s">
        <v>14</v>
      </c>
      <c r="E43" s="7">
        <v>3</v>
      </c>
      <c r="F43" s="8">
        <v>83</v>
      </c>
      <c r="G43" s="8">
        <v>78</v>
      </c>
      <c r="H43" s="9">
        <f>SUM(F43:G43)</f>
        <v>161</v>
      </c>
      <c r="I43" s="15">
        <v>4.0250000000000004</v>
      </c>
      <c r="J43" s="16">
        <f>ROUNDUP(I43,0)</f>
        <v>5</v>
      </c>
      <c r="K43" s="16">
        <f>H43+J43</f>
        <v>166</v>
      </c>
      <c r="L43" s="14"/>
      <c r="M43" s="25"/>
      <c r="N43" s="13">
        <v>166</v>
      </c>
      <c r="O43" s="13">
        <v>0</v>
      </c>
      <c r="P43" s="13">
        <v>58</v>
      </c>
      <c r="Q43" s="13">
        <v>108</v>
      </c>
      <c r="S43" s="33">
        <f>N43-K43</f>
        <v>0</v>
      </c>
      <c r="T43" s="43">
        <f t="shared" si="3"/>
        <v>0.67080745341614911</v>
      </c>
    </row>
    <row r="44" spans="1:20" x14ac:dyDescent="0.25">
      <c r="A44" s="5"/>
      <c r="B44" s="6"/>
      <c r="C44" s="5"/>
      <c r="D44" s="6" t="s">
        <v>14</v>
      </c>
      <c r="E44" s="7">
        <v>4</v>
      </c>
      <c r="F44" s="8">
        <v>89</v>
      </c>
      <c r="G44" s="8">
        <v>86</v>
      </c>
      <c r="H44" s="9">
        <f>SUM(F44:G44)</f>
        <v>175</v>
      </c>
      <c r="I44" s="15">
        <v>4.375</v>
      </c>
      <c r="J44" s="16">
        <f>ROUNDUP(I44,0)</f>
        <v>5</v>
      </c>
      <c r="K44" s="16">
        <f>H44+J44</f>
        <v>180</v>
      </c>
      <c r="L44" s="14"/>
      <c r="M44" s="25"/>
      <c r="N44" s="13">
        <v>180</v>
      </c>
      <c r="O44" s="13">
        <v>0</v>
      </c>
      <c r="P44" s="13">
        <v>36</v>
      </c>
      <c r="Q44" s="13">
        <v>144</v>
      </c>
      <c r="S44" s="33">
        <f>N44-K44</f>
        <v>0</v>
      </c>
      <c r="T44" s="43">
        <f t="shared" si="3"/>
        <v>0.82285714285714284</v>
      </c>
    </row>
    <row r="45" spans="1:20" x14ac:dyDescent="0.25">
      <c r="A45" s="5"/>
      <c r="B45" s="6"/>
      <c r="C45" s="2"/>
      <c r="D45" s="10" t="s">
        <v>14</v>
      </c>
      <c r="E45" s="11">
        <v>4</v>
      </c>
      <c r="F45" s="12">
        <v>445</v>
      </c>
      <c r="G45" s="12">
        <v>428</v>
      </c>
      <c r="H45" s="12">
        <f>SUM(H41:H44)</f>
        <v>873</v>
      </c>
      <c r="I45" s="12"/>
      <c r="J45" s="12">
        <f t="shared" ref="J45" si="24">SUM(J41:J44)</f>
        <v>25</v>
      </c>
      <c r="K45" s="12">
        <f t="shared" ref="K45:Q45" si="25">SUM(K41:K44)</f>
        <v>898</v>
      </c>
      <c r="L45" s="12"/>
      <c r="M45" s="32"/>
      <c r="N45" s="12">
        <f t="shared" si="25"/>
        <v>898</v>
      </c>
      <c r="O45" s="12">
        <f t="shared" si="25"/>
        <v>0</v>
      </c>
      <c r="P45" s="12">
        <f t="shared" si="25"/>
        <v>233</v>
      </c>
      <c r="Q45" s="12">
        <f t="shared" si="25"/>
        <v>665</v>
      </c>
      <c r="S45" s="12">
        <f t="shared" ref="S45" si="26">SUM(S41:S44)</f>
        <v>0</v>
      </c>
      <c r="T45" s="43">
        <f t="shared" si="3"/>
        <v>0.76174112256586479</v>
      </c>
    </row>
    <row r="46" spans="1:20" x14ac:dyDescent="0.25">
      <c r="A46" s="5"/>
      <c r="B46" s="6"/>
      <c r="C46" s="5">
        <v>6</v>
      </c>
      <c r="D46" s="27" t="s">
        <v>15</v>
      </c>
      <c r="E46" s="28">
        <v>1</v>
      </c>
      <c r="F46" s="8">
        <v>110</v>
      </c>
      <c r="G46" s="8">
        <v>108</v>
      </c>
      <c r="H46" s="9">
        <f t="shared" ref="H46:H52" si="27">SUM(F46:G46)</f>
        <v>218</v>
      </c>
      <c r="I46" s="15">
        <v>5.45</v>
      </c>
      <c r="J46" s="16">
        <f t="shared" ref="J46:J52" si="28">ROUNDUP(I46,0)</f>
        <v>6</v>
      </c>
      <c r="K46" s="29">
        <f t="shared" ref="K46:K52" si="29">H46+J46</f>
        <v>224</v>
      </c>
      <c r="L46" s="26"/>
      <c r="M46" s="25"/>
      <c r="N46" s="13">
        <v>244</v>
      </c>
      <c r="O46" s="13">
        <v>1</v>
      </c>
      <c r="P46" s="13">
        <v>90</v>
      </c>
      <c r="Q46" s="13">
        <v>153</v>
      </c>
      <c r="R46" s="30"/>
      <c r="S46" s="34">
        <f t="shared" ref="S46:S52" si="30">N46-K46</f>
        <v>20</v>
      </c>
      <c r="T46" s="43">
        <f t="shared" si="3"/>
        <v>0.70183486238532111</v>
      </c>
    </row>
    <row r="47" spans="1:20" x14ac:dyDescent="0.25">
      <c r="A47" s="5"/>
      <c r="B47" s="6"/>
      <c r="C47" s="5"/>
      <c r="D47" s="27" t="s">
        <v>15</v>
      </c>
      <c r="E47" s="28">
        <v>2</v>
      </c>
      <c r="F47" s="8">
        <v>116</v>
      </c>
      <c r="G47" s="8">
        <v>107</v>
      </c>
      <c r="H47" s="9">
        <f t="shared" si="27"/>
        <v>223</v>
      </c>
      <c r="I47" s="15">
        <v>5.5750000000000002</v>
      </c>
      <c r="J47" s="16">
        <f t="shared" si="28"/>
        <v>6</v>
      </c>
      <c r="K47" s="29">
        <f t="shared" si="29"/>
        <v>229</v>
      </c>
      <c r="L47" s="26"/>
      <c r="M47" s="25"/>
      <c r="N47" s="13">
        <v>230</v>
      </c>
      <c r="O47" s="13">
        <v>0</v>
      </c>
      <c r="P47" s="13">
        <v>49</v>
      </c>
      <c r="Q47" s="13">
        <v>181</v>
      </c>
      <c r="R47" s="30"/>
      <c r="S47" s="34">
        <f t="shared" si="30"/>
        <v>1</v>
      </c>
      <c r="T47" s="43">
        <f t="shared" si="3"/>
        <v>0.81165919282511212</v>
      </c>
    </row>
    <row r="48" spans="1:20" x14ac:dyDescent="0.25">
      <c r="A48" s="5"/>
      <c r="B48" s="6"/>
      <c r="C48" s="5"/>
      <c r="D48" s="6" t="s">
        <v>15</v>
      </c>
      <c r="E48" s="7">
        <v>3</v>
      </c>
      <c r="F48" s="8">
        <v>102</v>
      </c>
      <c r="G48" s="8">
        <v>93</v>
      </c>
      <c r="H48" s="9">
        <f t="shared" si="27"/>
        <v>195</v>
      </c>
      <c r="I48" s="15">
        <v>4.875</v>
      </c>
      <c r="J48" s="16">
        <f t="shared" si="28"/>
        <v>5</v>
      </c>
      <c r="K48" s="16">
        <f t="shared" si="29"/>
        <v>200</v>
      </c>
      <c r="L48" s="14"/>
      <c r="M48" s="25"/>
      <c r="N48" s="13">
        <v>200</v>
      </c>
      <c r="O48" s="13">
        <v>0</v>
      </c>
      <c r="P48" s="13">
        <v>42</v>
      </c>
      <c r="Q48" s="13">
        <v>158</v>
      </c>
      <c r="S48" s="33">
        <f t="shared" si="30"/>
        <v>0</v>
      </c>
      <c r="T48" s="43">
        <f t="shared" si="3"/>
        <v>0.81025641025641026</v>
      </c>
    </row>
    <row r="49" spans="1:20" x14ac:dyDescent="0.25">
      <c r="A49" s="5"/>
      <c r="B49" s="6"/>
      <c r="C49" s="5"/>
      <c r="D49" s="27" t="s">
        <v>15</v>
      </c>
      <c r="E49" s="28">
        <v>4</v>
      </c>
      <c r="F49" s="8">
        <v>72</v>
      </c>
      <c r="G49" s="8">
        <v>59</v>
      </c>
      <c r="H49" s="9">
        <f t="shared" si="27"/>
        <v>131</v>
      </c>
      <c r="I49" s="15">
        <v>3.2750000000000004</v>
      </c>
      <c r="J49" s="16">
        <f t="shared" si="28"/>
        <v>4</v>
      </c>
      <c r="K49" s="29">
        <f t="shared" si="29"/>
        <v>135</v>
      </c>
      <c r="L49" s="26"/>
      <c r="M49" s="25"/>
      <c r="N49" s="13">
        <v>135</v>
      </c>
      <c r="O49" s="13">
        <v>0</v>
      </c>
      <c r="P49" s="13">
        <v>26</v>
      </c>
      <c r="Q49" s="13">
        <v>109</v>
      </c>
      <c r="R49" s="30"/>
      <c r="S49" s="34">
        <f t="shared" si="30"/>
        <v>0</v>
      </c>
      <c r="T49" s="43">
        <f t="shared" si="3"/>
        <v>0.83206106870229013</v>
      </c>
    </row>
    <row r="50" spans="1:20" x14ac:dyDescent="0.25">
      <c r="A50" s="5"/>
      <c r="B50" s="6"/>
      <c r="C50" s="5"/>
      <c r="D50" s="6" t="s">
        <v>15</v>
      </c>
      <c r="E50" s="7">
        <v>5</v>
      </c>
      <c r="F50" s="8">
        <v>39</v>
      </c>
      <c r="G50" s="8">
        <v>37</v>
      </c>
      <c r="H50" s="9">
        <f t="shared" si="27"/>
        <v>76</v>
      </c>
      <c r="I50" s="15">
        <v>1.9000000000000001</v>
      </c>
      <c r="J50" s="16">
        <f t="shared" si="28"/>
        <v>2</v>
      </c>
      <c r="K50" s="16">
        <f t="shared" si="29"/>
        <v>78</v>
      </c>
      <c r="L50" s="14"/>
      <c r="M50" s="25"/>
      <c r="N50" s="13">
        <v>78</v>
      </c>
      <c r="O50" s="13">
        <v>0</v>
      </c>
      <c r="P50" s="13">
        <v>22</v>
      </c>
      <c r="Q50" s="13">
        <v>56</v>
      </c>
      <c r="S50" s="33">
        <f t="shared" si="30"/>
        <v>0</v>
      </c>
      <c r="T50" s="43">
        <f t="shared" si="3"/>
        <v>0.73684210526315785</v>
      </c>
    </row>
    <row r="51" spans="1:20" x14ac:dyDescent="0.25">
      <c r="A51" s="5"/>
      <c r="B51" s="6"/>
      <c r="C51" s="5"/>
      <c r="D51" s="6" t="s">
        <v>15</v>
      </c>
      <c r="E51" s="7">
        <v>6</v>
      </c>
      <c r="F51" s="8">
        <v>108</v>
      </c>
      <c r="G51" s="8">
        <v>109</v>
      </c>
      <c r="H51" s="9">
        <f t="shared" si="27"/>
        <v>217</v>
      </c>
      <c r="I51" s="15">
        <v>5.4250000000000007</v>
      </c>
      <c r="J51" s="16">
        <f t="shared" si="28"/>
        <v>6</v>
      </c>
      <c r="K51" s="16">
        <f t="shared" si="29"/>
        <v>223</v>
      </c>
      <c r="L51" s="14"/>
      <c r="M51" s="25"/>
      <c r="N51" s="13">
        <v>223</v>
      </c>
      <c r="O51" s="13">
        <v>0</v>
      </c>
      <c r="P51" s="13">
        <v>35</v>
      </c>
      <c r="Q51" s="13">
        <v>188</v>
      </c>
      <c r="S51" s="33">
        <f t="shared" si="30"/>
        <v>0</v>
      </c>
      <c r="T51" s="43">
        <f t="shared" si="3"/>
        <v>0.86635944700460832</v>
      </c>
    </row>
    <row r="52" spans="1:20" x14ac:dyDescent="0.25">
      <c r="A52" s="5"/>
      <c r="B52" s="6"/>
      <c r="C52" s="5"/>
      <c r="D52" s="27" t="s">
        <v>15</v>
      </c>
      <c r="E52" s="28">
        <v>7</v>
      </c>
      <c r="F52" s="8">
        <v>44</v>
      </c>
      <c r="G52" s="8">
        <v>46</v>
      </c>
      <c r="H52" s="9">
        <f t="shared" si="27"/>
        <v>90</v>
      </c>
      <c r="I52" s="15">
        <v>2.25</v>
      </c>
      <c r="J52" s="16">
        <f t="shared" si="28"/>
        <v>3</v>
      </c>
      <c r="K52" s="29">
        <f t="shared" si="29"/>
        <v>93</v>
      </c>
      <c r="L52" s="26"/>
      <c r="M52" s="25"/>
      <c r="N52" s="13">
        <v>93</v>
      </c>
      <c r="O52" s="13">
        <v>0</v>
      </c>
      <c r="P52" s="13">
        <v>11</v>
      </c>
      <c r="Q52" s="13">
        <v>82</v>
      </c>
      <c r="R52" s="30"/>
      <c r="S52" s="34">
        <f t="shared" si="30"/>
        <v>0</v>
      </c>
      <c r="T52" s="43">
        <f t="shared" si="3"/>
        <v>0.91111111111111109</v>
      </c>
    </row>
    <row r="53" spans="1:20" x14ac:dyDescent="0.25">
      <c r="A53" s="5"/>
      <c r="B53" s="6"/>
      <c r="C53" s="2"/>
      <c r="D53" s="10" t="s">
        <v>15</v>
      </c>
      <c r="E53" s="11">
        <v>7</v>
      </c>
      <c r="F53" s="12">
        <v>591</v>
      </c>
      <c r="G53" s="12">
        <v>559</v>
      </c>
      <c r="H53" s="12">
        <f>SUM(H46:H52)</f>
        <v>1150</v>
      </c>
      <c r="I53" s="12"/>
      <c r="J53" s="12">
        <f t="shared" ref="J53" si="31">SUM(J46:J52)</f>
        <v>32</v>
      </c>
      <c r="K53" s="12">
        <f t="shared" ref="K53:Q53" si="32">SUM(K46:K52)</f>
        <v>1182</v>
      </c>
      <c r="L53" s="12"/>
      <c r="M53" s="32"/>
      <c r="N53" s="12">
        <f t="shared" si="32"/>
        <v>1203</v>
      </c>
      <c r="O53" s="12">
        <f t="shared" si="32"/>
        <v>1</v>
      </c>
      <c r="P53" s="12">
        <f t="shared" si="32"/>
        <v>275</v>
      </c>
      <c r="Q53" s="12">
        <f t="shared" si="32"/>
        <v>927</v>
      </c>
      <c r="S53" s="12">
        <f t="shared" ref="S53" si="33">SUM(S46:S52)</f>
        <v>21</v>
      </c>
      <c r="T53" s="43">
        <f t="shared" si="3"/>
        <v>0.80608695652173912</v>
      </c>
    </row>
    <row r="54" spans="1:20" x14ac:dyDescent="0.25">
      <c r="A54" s="5"/>
      <c r="B54" s="6"/>
      <c r="C54" s="5">
        <v>7</v>
      </c>
      <c r="D54" s="6" t="s">
        <v>16</v>
      </c>
      <c r="E54" s="7">
        <v>1</v>
      </c>
      <c r="F54" s="8">
        <v>170</v>
      </c>
      <c r="G54" s="8">
        <v>179</v>
      </c>
      <c r="H54" s="9">
        <f>SUM(F54:G54)</f>
        <v>349</v>
      </c>
      <c r="I54" s="15">
        <v>8.7249999999999996</v>
      </c>
      <c r="J54" s="16">
        <f>ROUNDUP(I54,0)</f>
        <v>9</v>
      </c>
      <c r="K54" s="16">
        <f>H54+J54</f>
        <v>358</v>
      </c>
      <c r="L54" s="14"/>
      <c r="M54" s="25"/>
      <c r="N54" s="13">
        <v>358</v>
      </c>
      <c r="O54" s="13">
        <v>0</v>
      </c>
      <c r="P54" s="13">
        <v>43</v>
      </c>
      <c r="Q54" s="13">
        <v>315</v>
      </c>
      <c r="S54" s="33">
        <f>N54-K54</f>
        <v>0</v>
      </c>
      <c r="T54" s="43">
        <f t="shared" si="3"/>
        <v>0.90257879656160456</v>
      </c>
    </row>
    <row r="55" spans="1:20" x14ac:dyDescent="0.25">
      <c r="A55" s="5"/>
      <c r="B55" s="6"/>
      <c r="C55" s="5"/>
      <c r="D55" s="6" t="s">
        <v>16</v>
      </c>
      <c r="E55" s="7">
        <v>2</v>
      </c>
      <c r="F55" s="8">
        <v>123</v>
      </c>
      <c r="G55" s="8">
        <v>97</v>
      </c>
      <c r="H55" s="9">
        <f>SUM(F55:G55)</f>
        <v>220</v>
      </c>
      <c r="I55" s="15">
        <v>5.5</v>
      </c>
      <c r="J55" s="16">
        <f>ROUNDUP(I55,0)</f>
        <v>6</v>
      </c>
      <c r="K55" s="16">
        <f>H55+J55</f>
        <v>226</v>
      </c>
      <c r="L55" s="14"/>
      <c r="M55" s="25"/>
      <c r="N55" s="13">
        <v>226</v>
      </c>
      <c r="O55" s="13">
        <v>2</v>
      </c>
      <c r="P55" s="13">
        <v>41</v>
      </c>
      <c r="Q55" s="13">
        <v>183</v>
      </c>
      <c r="S55" s="33">
        <f>N55-K55</f>
        <v>0</v>
      </c>
      <c r="T55" s="43">
        <f t="shared" si="3"/>
        <v>0.83181818181818179</v>
      </c>
    </row>
    <row r="56" spans="1:20" x14ac:dyDescent="0.25">
      <c r="A56" s="5"/>
      <c r="B56" s="6"/>
      <c r="C56" s="5"/>
      <c r="D56" s="6" t="s">
        <v>16</v>
      </c>
      <c r="E56" s="7">
        <v>3</v>
      </c>
      <c r="F56" s="8">
        <v>103</v>
      </c>
      <c r="G56" s="8">
        <v>119</v>
      </c>
      <c r="H56" s="9">
        <f>SUM(F56:G56)</f>
        <v>222</v>
      </c>
      <c r="I56" s="15">
        <v>5.5500000000000007</v>
      </c>
      <c r="J56" s="16">
        <f>ROUNDUP(I56,0)</f>
        <v>6</v>
      </c>
      <c r="K56" s="16">
        <f>H56+J56</f>
        <v>228</v>
      </c>
      <c r="L56" s="14"/>
      <c r="M56" s="25"/>
      <c r="N56" s="13">
        <v>228</v>
      </c>
      <c r="O56" s="13">
        <v>0</v>
      </c>
      <c r="P56" s="13">
        <v>55</v>
      </c>
      <c r="Q56" s="13">
        <v>173</v>
      </c>
      <c r="S56" s="33">
        <f>N56-K56</f>
        <v>0</v>
      </c>
      <c r="T56" s="43">
        <f t="shared" si="3"/>
        <v>0.77927927927927931</v>
      </c>
    </row>
    <row r="57" spans="1:20" x14ac:dyDescent="0.25">
      <c r="A57" s="5"/>
      <c r="B57" s="6"/>
      <c r="C57" s="2"/>
      <c r="D57" s="10" t="s">
        <v>16</v>
      </c>
      <c r="E57" s="11">
        <v>3</v>
      </c>
      <c r="F57" s="12">
        <v>396</v>
      </c>
      <c r="G57" s="12">
        <v>395</v>
      </c>
      <c r="H57" s="12">
        <f>SUM(H54:H56)</f>
        <v>791</v>
      </c>
      <c r="I57" s="12"/>
      <c r="J57" s="12">
        <f t="shared" ref="J57:Q57" si="34">SUM(J54:J56)</f>
        <v>21</v>
      </c>
      <c r="K57" s="12">
        <f t="shared" si="34"/>
        <v>812</v>
      </c>
      <c r="L57" s="12"/>
      <c r="M57" s="32"/>
      <c r="N57" s="12">
        <f t="shared" si="34"/>
        <v>812</v>
      </c>
      <c r="O57" s="12">
        <f t="shared" si="34"/>
        <v>2</v>
      </c>
      <c r="P57" s="12">
        <f t="shared" si="34"/>
        <v>139</v>
      </c>
      <c r="Q57" s="12">
        <f t="shared" si="34"/>
        <v>671</v>
      </c>
      <c r="S57" s="12">
        <f t="shared" ref="S57" si="35">SUM(S54:S56)</f>
        <v>0</v>
      </c>
      <c r="T57" s="43">
        <f t="shared" si="3"/>
        <v>0.8482932996207333</v>
      </c>
    </row>
    <row r="58" spans="1:20" x14ac:dyDescent="0.25">
      <c r="A58" s="5"/>
      <c r="B58" s="6"/>
      <c r="C58" s="5">
        <v>8</v>
      </c>
      <c r="D58" s="6" t="s">
        <v>17</v>
      </c>
      <c r="E58" s="7">
        <v>1</v>
      </c>
      <c r="F58" s="8">
        <v>127</v>
      </c>
      <c r="G58" s="8">
        <v>138</v>
      </c>
      <c r="H58" s="9">
        <f>SUM(F58:G58)</f>
        <v>265</v>
      </c>
      <c r="I58" s="15">
        <v>6.625</v>
      </c>
      <c r="J58" s="16">
        <f>ROUNDUP(I58,0)</f>
        <v>7</v>
      </c>
      <c r="K58" s="16">
        <f>H58+J58</f>
        <v>272</v>
      </c>
      <c r="L58" s="14"/>
      <c r="M58" s="25"/>
      <c r="N58" s="13">
        <v>272</v>
      </c>
      <c r="O58" s="13">
        <v>0</v>
      </c>
      <c r="P58" s="13">
        <v>51</v>
      </c>
      <c r="Q58" s="13">
        <v>221</v>
      </c>
      <c r="S58" s="33">
        <f>N58-K58</f>
        <v>0</v>
      </c>
      <c r="T58" s="43">
        <f t="shared" si="3"/>
        <v>0.83396226415094343</v>
      </c>
    </row>
    <row r="59" spans="1:20" x14ac:dyDescent="0.25">
      <c r="A59" s="5"/>
      <c r="B59" s="6"/>
      <c r="C59" s="5"/>
      <c r="D59" s="6" t="s">
        <v>17</v>
      </c>
      <c r="E59" s="7">
        <v>2</v>
      </c>
      <c r="F59" s="8">
        <v>157</v>
      </c>
      <c r="G59" s="8">
        <v>152</v>
      </c>
      <c r="H59" s="9">
        <f>SUM(F59:G59)</f>
        <v>309</v>
      </c>
      <c r="I59" s="15">
        <v>7.7250000000000005</v>
      </c>
      <c r="J59" s="16">
        <f>ROUNDUP(I59,0)</f>
        <v>8</v>
      </c>
      <c r="K59" s="16">
        <f>H59+J59</f>
        <v>317</v>
      </c>
      <c r="L59" s="14"/>
      <c r="M59" s="25"/>
      <c r="N59" s="13">
        <v>317</v>
      </c>
      <c r="O59" s="13">
        <v>0</v>
      </c>
      <c r="P59" s="13">
        <v>67</v>
      </c>
      <c r="Q59" s="13">
        <v>250</v>
      </c>
      <c r="S59" s="33">
        <f>N59-K59</f>
        <v>0</v>
      </c>
      <c r="T59" s="43">
        <f t="shared" si="3"/>
        <v>0.80906148867313921</v>
      </c>
    </row>
    <row r="60" spans="1:20" x14ac:dyDescent="0.25">
      <c r="A60" s="5"/>
      <c r="B60" s="6"/>
      <c r="C60" s="5"/>
      <c r="D60" s="6" t="s">
        <v>17</v>
      </c>
      <c r="E60" s="7">
        <v>3</v>
      </c>
      <c r="F60" s="8">
        <v>175</v>
      </c>
      <c r="G60" s="8">
        <v>153</v>
      </c>
      <c r="H60" s="9">
        <f>SUM(F60:G60)</f>
        <v>328</v>
      </c>
      <c r="I60" s="15">
        <v>8.2000000000000011</v>
      </c>
      <c r="J60" s="16">
        <f>ROUNDUP(I60,0)</f>
        <v>9</v>
      </c>
      <c r="K60" s="16">
        <f>H60+J60</f>
        <v>337</v>
      </c>
      <c r="L60" s="14"/>
      <c r="M60" s="25"/>
      <c r="N60" s="13">
        <v>337</v>
      </c>
      <c r="O60" s="13">
        <v>0</v>
      </c>
      <c r="P60" s="13">
        <v>57</v>
      </c>
      <c r="Q60" s="13">
        <v>280</v>
      </c>
      <c r="S60" s="33">
        <f>N60-K60</f>
        <v>0</v>
      </c>
      <c r="T60" s="43">
        <f t="shared" si="3"/>
        <v>0.85365853658536583</v>
      </c>
    </row>
    <row r="61" spans="1:20" x14ac:dyDescent="0.25">
      <c r="A61" s="5"/>
      <c r="B61" s="6"/>
      <c r="C61" s="2"/>
      <c r="D61" s="10" t="s">
        <v>17</v>
      </c>
      <c r="E61" s="11">
        <v>3</v>
      </c>
      <c r="F61" s="12">
        <v>459</v>
      </c>
      <c r="G61" s="12">
        <v>443</v>
      </c>
      <c r="H61" s="12">
        <f>SUM(H58:H60)</f>
        <v>902</v>
      </c>
      <c r="I61" s="12"/>
      <c r="J61" s="12">
        <f t="shared" ref="J61:Q61" si="36">SUM(J58:J60)</f>
        <v>24</v>
      </c>
      <c r="K61" s="12">
        <f t="shared" si="36"/>
        <v>926</v>
      </c>
      <c r="L61" s="12"/>
      <c r="M61" s="32"/>
      <c r="N61" s="12">
        <f t="shared" si="36"/>
        <v>926</v>
      </c>
      <c r="O61" s="12">
        <f t="shared" si="36"/>
        <v>0</v>
      </c>
      <c r="P61" s="12">
        <f t="shared" si="36"/>
        <v>175</v>
      </c>
      <c r="Q61" s="12">
        <f t="shared" si="36"/>
        <v>751</v>
      </c>
      <c r="S61" s="12">
        <f t="shared" ref="S61" si="37">SUM(S58:S60)</f>
        <v>0</v>
      </c>
      <c r="T61" s="43">
        <f t="shared" si="3"/>
        <v>0.83259423503325947</v>
      </c>
    </row>
    <row r="62" spans="1:20" x14ac:dyDescent="0.25">
      <c r="A62" s="5"/>
      <c r="B62" s="6"/>
      <c r="C62" s="5">
        <v>9</v>
      </c>
      <c r="D62" s="6" t="s">
        <v>18</v>
      </c>
      <c r="E62" s="7">
        <v>1</v>
      </c>
      <c r="F62" s="8">
        <v>133</v>
      </c>
      <c r="G62" s="8">
        <v>122</v>
      </c>
      <c r="H62" s="9">
        <f>SUM(F62:G62)</f>
        <v>255</v>
      </c>
      <c r="I62" s="15">
        <v>6.375</v>
      </c>
      <c r="J62" s="16">
        <f>ROUNDUP(I62,0)</f>
        <v>7</v>
      </c>
      <c r="K62" s="16">
        <f>H62+J62</f>
        <v>262</v>
      </c>
      <c r="L62" s="14"/>
      <c r="M62" s="25"/>
      <c r="N62" s="13">
        <v>262</v>
      </c>
      <c r="O62" s="13">
        <v>0</v>
      </c>
      <c r="P62" s="13">
        <v>55</v>
      </c>
      <c r="Q62" s="13">
        <v>207</v>
      </c>
      <c r="S62" s="33">
        <f>N62-K62</f>
        <v>0</v>
      </c>
      <c r="T62" s="43">
        <f t="shared" si="3"/>
        <v>0.81176470588235294</v>
      </c>
    </row>
    <row r="63" spans="1:20" x14ac:dyDescent="0.25">
      <c r="A63" s="5"/>
      <c r="B63" s="6"/>
      <c r="C63" s="5"/>
      <c r="D63" s="6" t="s">
        <v>18</v>
      </c>
      <c r="E63" s="7">
        <v>2</v>
      </c>
      <c r="F63" s="8">
        <v>67</v>
      </c>
      <c r="G63" s="8">
        <v>50</v>
      </c>
      <c r="H63" s="9">
        <f>SUM(F63:G63)</f>
        <v>117</v>
      </c>
      <c r="I63" s="15">
        <v>2.9250000000000003</v>
      </c>
      <c r="J63" s="16">
        <f>ROUNDUP(I63,0)</f>
        <v>3</v>
      </c>
      <c r="K63" s="16">
        <f>H63+J63</f>
        <v>120</v>
      </c>
      <c r="L63" s="14"/>
      <c r="M63" s="25"/>
      <c r="N63" s="13">
        <v>120</v>
      </c>
      <c r="O63" s="13">
        <v>0</v>
      </c>
      <c r="P63" s="13">
        <v>26</v>
      </c>
      <c r="Q63" s="13">
        <v>94</v>
      </c>
      <c r="S63" s="33">
        <f>N63-K63</f>
        <v>0</v>
      </c>
      <c r="T63" s="43">
        <f t="shared" si="3"/>
        <v>0.80341880341880345</v>
      </c>
    </row>
    <row r="64" spans="1:20" x14ac:dyDescent="0.25">
      <c r="A64" s="5"/>
      <c r="B64" s="6"/>
      <c r="C64" s="5"/>
      <c r="D64" s="6" t="s">
        <v>18</v>
      </c>
      <c r="E64" s="7">
        <v>3</v>
      </c>
      <c r="F64" s="8">
        <v>138</v>
      </c>
      <c r="G64" s="8">
        <v>129</v>
      </c>
      <c r="H64" s="9">
        <f>SUM(F64:G64)</f>
        <v>267</v>
      </c>
      <c r="I64" s="15">
        <v>6.6750000000000007</v>
      </c>
      <c r="J64" s="16">
        <f>ROUNDUP(I64,0)</f>
        <v>7</v>
      </c>
      <c r="K64" s="16">
        <f>H64+J64</f>
        <v>274</v>
      </c>
      <c r="L64" s="14"/>
      <c r="M64" s="25"/>
      <c r="N64" s="13">
        <v>274</v>
      </c>
      <c r="O64" s="13">
        <v>0</v>
      </c>
      <c r="P64" s="13">
        <v>49</v>
      </c>
      <c r="Q64" s="13">
        <v>225</v>
      </c>
      <c r="S64" s="33">
        <f>N64-K64</f>
        <v>0</v>
      </c>
      <c r="T64" s="43">
        <f t="shared" si="3"/>
        <v>0.84269662921348309</v>
      </c>
    </row>
    <row r="65" spans="1:20" x14ac:dyDescent="0.25">
      <c r="A65" s="5"/>
      <c r="B65" s="6"/>
      <c r="C65" s="2"/>
      <c r="D65" s="10" t="s">
        <v>19</v>
      </c>
      <c r="E65" s="11">
        <v>3</v>
      </c>
      <c r="F65" s="12">
        <v>338</v>
      </c>
      <c r="G65" s="12">
        <v>301</v>
      </c>
      <c r="H65" s="12">
        <f>SUM(H62:H64)</f>
        <v>639</v>
      </c>
      <c r="I65" s="12"/>
      <c r="J65" s="12">
        <f t="shared" ref="J65:Q65" si="38">SUM(J62:J64)</f>
        <v>17</v>
      </c>
      <c r="K65" s="12">
        <f t="shared" si="38"/>
        <v>656</v>
      </c>
      <c r="L65" s="12"/>
      <c r="M65" s="32"/>
      <c r="N65" s="12">
        <f t="shared" si="38"/>
        <v>656</v>
      </c>
      <c r="O65" s="12">
        <f t="shared" si="38"/>
        <v>0</v>
      </c>
      <c r="P65" s="12">
        <f t="shared" si="38"/>
        <v>130</v>
      </c>
      <c r="Q65" s="12">
        <f t="shared" si="38"/>
        <v>526</v>
      </c>
      <c r="S65" s="12">
        <f t="shared" ref="S65" si="39">SUM(S62:S64)</f>
        <v>0</v>
      </c>
      <c r="T65" s="43">
        <f t="shared" si="3"/>
        <v>0.82316118935837246</v>
      </c>
    </row>
    <row r="66" spans="1:20" x14ac:dyDescent="0.25">
      <c r="A66" s="5"/>
      <c r="B66" s="6"/>
      <c r="C66" s="5">
        <v>10</v>
      </c>
      <c r="D66" s="6" t="s">
        <v>20</v>
      </c>
      <c r="E66" s="7">
        <v>1</v>
      </c>
      <c r="F66" s="8">
        <v>111</v>
      </c>
      <c r="G66" s="8">
        <v>93</v>
      </c>
      <c r="H66" s="9">
        <f>SUM(F66:G66)</f>
        <v>204</v>
      </c>
      <c r="I66" s="15">
        <v>5.1000000000000005</v>
      </c>
      <c r="J66" s="16">
        <f>ROUNDUP(I66,0)</f>
        <v>6</v>
      </c>
      <c r="K66" s="16">
        <f>H66+J66</f>
        <v>210</v>
      </c>
      <c r="L66" s="14"/>
      <c r="M66" s="25"/>
      <c r="N66" s="13">
        <v>210</v>
      </c>
      <c r="O66" s="13">
        <v>0</v>
      </c>
      <c r="P66" s="13">
        <v>29</v>
      </c>
      <c r="Q66" s="13">
        <v>181</v>
      </c>
      <c r="S66" s="33">
        <f>N66-K66</f>
        <v>0</v>
      </c>
      <c r="T66" s="43">
        <f t="shared" si="3"/>
        <v>0.88725490196078427</v>
      </c>
    </row>
    <row r="67" spans="1:20" x14ac:dyDescent="0.25">
      <c r="A67" s="5"/>
      <c r="B67" s="6"/>
      <c r="C67" s="5"/>
      <c r="D67" s="6" t="s">
        <v>20</v>
      </c>
      <c r="E67" s="7">
        <v>2</v>
      </c>
      <c r="F67" s="8">
        <v>106</v>
      </c>
      <c r="G67" s="8">
        <v>81</v>
      </c>
      <c r="H67" s="9">
        <f>SUM(F67:G67)</f>
        <v>187</v>
      </c>
      <c r="I67" s="15">
        <v>4.6749999999999998</v>
      </c>
      <c r="J67" s="16">
        <f>ROUNDUP(I67,0)</f>
        <v>5</v>
      </c>
      <c r="K67" s="16">
        <f>H67+J67</f>
        <v>192</v>
      </c>
      <c r="L67" s="14"/>
      <c r="M67" s="25"/>
      <c r="N67" s="13">
        <v>192</v>
      </c>
      <c r="O67" s="13">
        <v>0</v>
      </c>
      <c r="P67" s="13">
        <v>51</v>
      </c>
      <c r="Q67" s="13">
        <v>141</v>
      </c>
      <c r="S67" s="33">
        <f>N67-K67</f>
        <v>0</v>
      </c>
      <c r="T67" s="43">
        <f t="shared" si="3"/>
        <v>0.75401069518716579</v>
      </c>
    </row>
    <row r="68" spans="1:20" x14ac:dyDescent="0.25">
      <c r="A68" s="5"/>
      <c r="B68" s="6"/>
      <c r="C68" s="5"/>
      <c r="D68" s="6" t="s">
        <v>20</v>
      </c>
      <c r="E68" s="7">
        <v>3</v>
      </c>
      <c r="F68" s="8">
        <v>99</v>
      </c>
      <c r="G68" s="8">
        <v>82</v>
      </c>
      <c r="H68" s="9">
        <f>SUM(F68:G68)</f>
        <v>181</v>
      </c>
      <c r="I68" s="15">
        <v>4.5250000000000004</v>
      </c>
      <c r="J68" s="16">
        <f>ROUNDUP(I68,0)</f>
        <v>5</v>
      </c>
      <c r="K68" s="16">
        <f>H68+J68</f>
        <v>186</v>
      </c>
      <c r="L68" s="14"/>
      <c r="M68" s="25"/>
      <c r="N68" s="13">
        <v>186</v>
      </c>
      <c r="O68" s="13">
        <v>0</v>
      </c>
      <c r="P68" s="13">
        <v>44</v>
      </c>
      <c r="Q68" s="13">
        <v>142</v>
      </c>
      <c r="S68" s="33">
        <f>N68-K68</f>
        <v>0</v>
      </c>
      <c r="T68" s="43">
        <f t="shared" si="3"/>
        <v>0.78453038674033149</v>
      </c>
    </row>
    <row r="69" spans="1:20" x14ac:dyDescent="0.25">
      <c r="A69" s="5"/>
      <c r="B69" s="6"/>
      <c r="C69" s="2"/>
      <c r="D69" s="10" t="s">
        <v>20</v>
      </c>
      <c r="E69" s="11">
        <v>3</v>
      </c>
      <c r="F69" s="12">
        <v>316</v>
      </c>
      <c r="G69" s="12">
        <v>256</v>
      </c>
      <c r="H69" s="12">
        <f>SUM(H66:H68)</f>
        <v>572</v>
      </c>
      <c r="I69" s="12"/>
      <c r="J69" s="12">
        <f t="shared" ref="J69:Q69" si="40">SUM(J66:J68)</f>
        <v>16</v>
      </c>
      <c r="K69" s="12">
        <f t="shared" si="40"/>
        <v>588</v>
      </c>
      <c r="L69" s="12"/>
      <c r="M69" s="32"/>
      <c r="N69" s="12">
        <f t="shared" si="40"/>
        <v>588</v>
      </c>
      <c r="O69" s="12">
        <f t="shared" si="40"/>
        <v>0</v>
      </c>
      <c r="P69" s="12">
        <f t="shared" si="40"/>
        <v>124</v>
      </c>
      <c r="Q69" s="12">
        <f t="shared" si="40"/>
        <v>464</v>
      </c>
      <c r="S69" s="12">
        <f t="shared" ref="S69" si="41">SUM(S66:S68)</f>
        <v>0</v>
      </c>
      <c r="T69" s="43">
        <f t="shared" si="3"/>
        <v>0.81118881118881114</v>
      </c>
    </row>
    <row r="70" spans="1:20" x14ac:dyDescent="0.25">
      <c r="A70" s="5"/>
      <c r="B70" s="6"/>
      <c r="C70" s="5">
        <v>11</v>
      </c>
      <c r="D70" s="6" t="s">
        <v>21</v>
      </c>
      <c r="E70" s="7">
        <v>1</v>
      </c>
      <c r="F70" s="8">
        <v>142</v>
      </c>
      <c r="G70" s="8">
        <v>137</v>
      </c>
      <c r="H70" s="9">
        <f t="shared" ref="H70:H75" si="42">SUM(F70:G70)</f>
        <v>279</v>
      </c>
      <c r="I70" s="15">
        <v>6.9750000000000005</v>
      </c>
      <c r="J70" s="16">
        <f t="shared" ref="J70:J75" si="43">ROUNDUP(I70,0)</f>
        <v>7</v>
      </c>
      <c r="K70" s="16">
        <f t="shared" ref="K70:K75" si="44">H70+J70</f>
        <v>286</v>
      </c>
      <c r="L70" s="14"/>
      <c r="M70" s="25"/>
      <c r="N70" s="13">
        <v>286</v>
      </c>
      <c r="O70" s="13">
        <v>0</v>
      </c>
      <c r="P70" s="13">
        <v>58</v>
      </c>
      <c r="Q70" s="13">
        <v>228</v>
      </c>
      <c r="S70" s="33">
        <f t="shared" ref="S70:S75" si="45">N70-K70</f>
        <v>0</v>
      </c>
      <c r="T70" s="43">
        <f t="shared" si="3"/>
        <v>0.81720430107526887</v>
      </c>
    </row>
    <row r="71" spans="1:20" x14ac:dyDescent="0.25">
      <c r="A71" s="5"/>
      <c r="B71" s="6"/>
      <c r="C71" s="5"/>
      <c r="D71" s="6" t="s">
        <v>21</v>
      </c>
      <c r="E71" s="7">
        <v>2</v>
      </c>
      <c r="F71" s="8">
        <v>78</v>
      </c>
      <c r="G71" s="8">
        <v>81</v>
      </c>
      <c r="H71" s="9">
        <f t="shared" si="42"/>
        <v>159</v>
      </c>
      <c r="I71" s="15">
        <v>3.9750000000000001</v>
      </c>
      <c r="J71" s="16">
        <f t="shared" si="43"/>
        <v>4</v>
      </c>
      <c r="K71" s="16">
        <f t="shared" si="44"/>
        <v>163</v>
      </c>
      <c r="L71" s="14"/>
      <c r="M71" s="25"/>
      <c r="N71" s="13">
        <v>164</v>
      </c>
      <c r="O71" s="13">
        <v>0</v>
      </c>
      <c r="P71" s="13">
        <v>24</v>
      </c>
      <c r="Q71" s="13">
        <v>140</v>
      </c>
      <c r="S71" s="33">
        <f t="shared" si="45"/>
        <v>1</v>
      </c>
      <c r="T71" s="43">
        <f t="shared" si="3"/>
        <v>0.88050314465408808</v>
      </c>
    </row>
    <row r="72" spans="1:20" x14ac:dyDescent="0.25">
      <c r="A72" s="5"/>
      <c r="B72" s="6"/>
      <c r="C72" s="5"/>
      <c r="D72" s="27" t="s">
        <v>21</v>
      </c>
      <c r="E72" s="28">
        <v>3</v>
      </c>
      <c r="F72" s="8">
        <v>66</v>
      </c>
      <c r="G72" s="8">
        <v>62</v>
      </c>
      <c r="H72" s="9">
        <f t="shared" si="42"/>
        <v>128</v>
      </c>
      <c r="I72" s="15">
        <v>3.2</v>
      </c>
      <c r="J72" s="16">
        <f t="shared" si="43"/>
        <v>4</v>
      </c>
      <c r="K72" s="29">
        <f t="shared" si="44"/>
        <v>132</v>
      </c>
      <c r="L72" s="26"/>
      <c r="M72" s="25"/>
      <c r="N72" s="13">
        <v>132</v>
      </c>
      <c r="O72" s="13">
        <v>0</v>
      </c>
      <c r="P72" s="13">
        <v>13</v>
      </c>
      <c r="Q72" s="13">
        <v>119</v>
      </c>
      <c r="R72" s="30"/>
      <c r="S72" s="34">
        <f t="shared" si="45"/>
        <v>0</v>
      </c>
      <c r="T72" s="43">
        <f t="shared" ref="T72:T135" si="46">Q72/H72</f>
        <v>0.9296875</v>
      </c>
    </row>
    <row r="73" spans="1:20" x14ac:dyDescent="0.25">
      <c r="A73" s="5"/>
      <c r="B73" s="6"/>
      <c r="C73" s="5"/>
      <c r="D73" s="6" t="s">
        <v>21</v>
      </c>
      <c r="E73" s="7">
        <v>4</v>
      </c>
      <c r="F73" s="8">
        <v>85</v>
      </c>
      <c r="G73" s="8">
        <v>78</v>
      </c>
      <c r="H73" s="9">
        <f t="shared" si="42"/>
        <v>163</v>
      </c>
      <c r="I73" s="15">
        <v>4.0750000000000002</v>
      </c>
      <c r="J73" s="16">
        <f t="shared" si="43"/>
        <v>5</v>
      </c>
      <c r="K73" s="16">
        <f t="shared" si="44"/>
        <v>168</v>
      </c>
      <c r="L73" s="14"/>
      <c r="M73" s="25"/>
      <c r="N73" s="13">
        <v>168</v>
      </c>
      <c r="O73" s="13">
        <v>0</v>
      </c>
      <c r="P73" s="13">
        <v>38</v>
      </c>
      <c r="Q73" s="13">
        <v>130</v>
      </c>
      <c r="S73" s="33">
        <f t="shared" si="45"/>
        <v>0</v>
      </c>
      <c r="T73" s="43">
        <f t="shared" si="46"/>
        <v>0.7975460122699386</v>
      </c>
    </row>
    <row r="74" spans="1:20" x14ac:dyDescent="0.25">
      <c r="A74" s="5"/>
      <c r="B74" s="6"/>
      <c r="C74" s="5"/>
      <c r="D74" s="6" t="s">
        <v>21</v>
      </c>
      <c r="E74" s="7">
        <v>5</v>
      </c>
      <c r="F74" s="8">
        <v>97</v>
      </c>
      <c r="G74" s="8">
        <v>92</v>
      </c>
      <c r="H74" s="9">
        <f t="shared" si="42"/>
        <v>189</v>
      </c>
      <c r="I74" s="15">
        <v>4.7250000000000005</v>
      </c>
      <c r="J74" s="16">
        <f t="shared" si="43"/>
        <v>5</v>
      </c>
      <c r="K74" s="16">
        <f t="shared" si="44"/>
        <v>194</v>
      </c>
      <c r="L74" s="14"/>
      <c r="M74" s="25"/>
      <c r="N74" s="13">
        <v>194</v>
      </c>
      <c r="O74" s="13">
        <v>0</v>
      </c>
      <c r="P74" s="13">
        <v>59</v>
      </c>
      <c r="Q74" s="13">
        <v>135</v>
      </c>
      <c r="S74" s="33">
        <f t="shared" si="45"/>
        <v>0</v>
      </c>
      <c r="T74" s="43">
        <f t="shared" si="46"/>
        <v>0.7142857142857143</v>
      </c>
    </row>
    <row r="75" spans="1:20" x14ac:dyDescent="0.25">
      <c r="A75" s="5"/>
      <c r="B75" s="6"/>
      <c r="C75" s="5"/>
      <c r="D75" s="6" t="s">
        <v>21</v>
      </c>
      <c r="E75" s="7">
        <v>6</v>
      </c>
      <c r="F75" s="8">
        <v>47</v>
      </c>
      <c r="G75" s="8">
        <v>49</v>
      </c>
      <c r="H75" s="9">
        <f t="shared" si="42"/>
        <v>96</v>
      </c>
      <c r="I75" s="15">
        <v>2.4000000000000004</v>
      </c>
      <c r="J75" s="16">
        <f t="shared" si="43"/>
        <v>3</v>
      </c>
      <c r="K75" s="16">
        <f t="shared" si="44"/>
        <v>99</v>
      </c>
      <c r="L75" s="14"/>
      <c r="M75" s="25"/>
      <c r="N75" s="13">
        <v>99</v>
      </c>
      <c r="O75" s="13">
        <v>0</v>
      </c>
      <c r="P75" s="13">
        <v>6</v>
      </c>
      <c r="Q75" s="13">
        <v>93</v>
      </c>
      <c r="S75" s="33">
        <f t="shared" si="45"/>
        <v>0</v>
      </c>
      <c r="T75" s="43">
        <f t="shared" si="46"/>
        <v>0.96875</v>
      </c>
    </row>
    <row r="76" spans="1:20" x14ac:dyDescent="0.25">
      <c r="A76" s="5"/>
      <c r="B76" s="6"/>
      <c r="C76" s="2"/>
      <c r="D76" s="10" t="s">
        <v>21</v>
      </c>
      <c r="E76" s="11">
        <v>6</v>
      </c>
      <c r="F76" s="12">
        <v>515</v>
      </c>
      <c r="G76" s="12">
        <v>499</v>
      </c>
      <c r="H76" s="12">
        <f>SUM(H70:H75)</f>
        <v>1014</v>
      </c>
      <c r="I76" s="12"/>
      <c r="J76" s="12">
        <f t="shared" ref="J76:Q76" si="47">SUM(J70:J75)</f>
        <v>28</v>
      </c>
      <c r="K76" s="12">
        <f t="shared" si="47"/>
        <v>1042</v>
      </c>
      <c r="L76" s="12"/>
      <c r="M76" s="32"/>
      <c r="N76" s="12">
        <f t="shared" si="47"/>
        <v>1043</v>
      </c>
      <c r="O76" s="12">
        <f t="shared" si="47"/>
        <v>0</v>
      </c>
      <c r="P76" s="12">
        <f t="shared" si="47"/>
        <v>198</v>
      </c>
      <c r="Q76" s="12">
        <f t="shared" si="47"/>
        <v>845</v>
      </c>
      <c r="S76" s="12">
        <f t="shared" ref="S76" si="48">SUM(S70:S75)</f>
        <v>1</v>
      </c>
      <c r="T76" s="43">
        <f t="shared" si="46"/>
        <v>0.83333333333333337</v>
      </c>
    </row>
    <row r="77" spans="1:20" x14ac:dyDescent="0.25">
      <c r="A77" s="5"/>
      <c r="B77" s="6"/>
      <c r="C77" s="5">
        <v>12</v>
      </c>
      <c r="D77" s="6" t="s">
        <v>22</v>
      </c>
      <c r="E77" s="7">
        <v>1</v>
      </c>
      <c r="F77" s="8">
        <v>132</v>
      </c>
      <c r="G77" s="8">
        <v>107</v>
      </c>
      <c r="H77" s="9">
        <f>SUM(F77:G77)</f>
        <v>239</v>
      </c>
      <c r="I77" s="15">
        <v>5.9750000000000005</v>
      </c>
      <c r="J77" s="16">
        <f>ROUNDUP(I77,0)</f>
        <v>6</v>
      </c>
      <c r="K77" s="16">
        <f>H77+J77</f>
        <v>245</v>
      </c>
      <c r="L77" s="14"/>
      <c r="M77" s="25"/>
      <c r="N77" s="13">
        <v>245</v>
      </c>
      <c r="O77" s="13">
        <v>1</v>
      </c>
      <c r="P77" s="13">
        <v>46</v>
      </c>
      <c r="Q77" s="13">
        <v>198</v>
      </c>
      <c r="S77" s="33">
        <f>N77-K77</f>
        <v>0</v>
      </c>
      <c r="T77" s="43">
        <f t="shared" si="46"/>
        <v>0.82845188284518834</v>
      </c>
    </row>
    <row r="78" spans="1:20" x14ac:dyDescent="0.25">
      <c r="A78" s="5"/>
      <c r="B78" s="6"/>
      <c r="C78" s="5"/>
      <c r="D78" s="27" t="s">
        <v>22</v>
      </c>
      <c r="E78" s="28">
        <v>2</v>
      </c>
      <c r="F78" s="8">
        <v>117</v>
      </c>
      <c r="G78" s="8">
        <v>104</v>
      </c>
      <c r="H78" s="9">
        <f>SUM(F78:G78)</f>
        <v>221</v>
      </c>
      <c r="I78" s="15">
        <v>5.5250000000000004</v>
      </c>
      <c r="J78" s="16">
        <f>ROUNDUP(I78,0)</f>
        <v>6</v>
      </c>
      <c r="K78" s="29">
        <f>H78+J78</f>
        <v>227</v>
      </c>
      <c r="L78" s="26"/>
      <c r="M78" s="25"/>
      <c r="N78" s="13">
        <v>227</v>
      </c>
      <c r="O78" s="13">
        <v>0</v>
      </c>
      <c r="P78" s="13">
        <v>43</v>
      </c>
      <c r="Q78" s="13">
        <v>184</v>
      </c>
      <c r="R78" s="30"/>
      <c r="S78" s="34">
        <f>N78-K78</f>
        <v>0</v>
      </c>
      <c r="T78" s="43">
        <f t="shared" si="46"/>
        <v>0.83257918552036203</v>
      </c>
    </row>
    <row r="79" spans="1:20" x14ac:dyDescent="0.25">
      <c r="A79" s="5"/>
      <c r="B79" s="6"/>
      <c r="C79" s="2"/>
      <c r="D79" s="10" t="s">
        <v>22</v>
      </c>
      <c r="E79" s="11">
        <v>2</v>
      </c>
      <c r="F79" s="12">
        <v>249</v>
      </c>
      <c r="G79" s="12">
        <v>211</v>
      </c>
      <c r="H79" s="12">
        <f>SUM(H77:H78)</f>
        <v>460</v>
      </c>
      <c r="I79" s="12"/>
      <c r="J79" s="12">
        <f t="shared" ref="J79:Q79" si="49">SUM(J77:J78)</f>
        <v>12</v>
      </c>
      <c r="K79" s="12">
        <f t="shared" si="49"/>
        <v>472</v>
      </c>
      <c r="L79" s="12"/>
      <c r="M79" s="32"/>
      <c r="N79" s="12">
        <f t="shared" si="49"/>
        <v>472</v>
      </c>
      <c r="O79" s="12">
        <f t="shared" si="49"/>
        <v>1</v>
      </c>
      <c r="P79" s="12">
        <f t="shared" si="49"/>
        <v>89</v>
      </c>
      <c r="Q79" s="12">
        <f t="shared" si="49"/>
        <v>382</v>
      </c>
      <c r="S79" s="12">
        <f t="shared" ref="S79" si="50">SUM(S77:S78)</f>
        <v>0</v>
      </c>
      <c r="T79" s="43">
        <f t="shared" si="46"/>
        <v>0.83043478260869563</v>
      </c>
    </row>
    <row r="80" spans="1:20" x14ac:dyDescent="0.25">
      <c r="A80" s="2">
        <v>2</v>
      </c>
      <c r="B80" s="3" t="s">
        <v>23</v>
      </c>
      <c r="C80" s="2"/>
      <c r="D80" s="3"/>
      <c r="E80" s="4">
        <f>SUM(E108,E123,E131,E140,E147,E154)</f>
        <v>68</v>
      </c>
      <c r="F80" s="4">
        <v>10085</v>
      </c>
      <c r="G80" s="4">
        <v>10381</v>
      </c>
      <c r="H80" s="4">
        <f>SUM(H108,H123,H131,H140,H147,H154)</f>
        <v>20466</v>
      </c>
      <c r="I80" s="4"/>
      <c r="J80" s="4">
        <f t="shared" ref="J80:Q80" si="51">SUM(J108,J123,J131,J140,J147,J154)</f>
        <v>548</v>
      </c>
      <c r="K80" s="4">
        <f t="shared" si="51"/>
        <v>21014</v>
      </c>
      <c r="L80" s="4"/>
      <c r="M80" s="31"/>
      <c r="N80" s="4">
        <f t="shared" si="51"/>
        <v>21035</v>
      </c>
      <c r="O80" s="4">
        <f t="shared" si="51"/>
        <v>26</v>
      </c>
      <c r="P80" s="4">
        <f t="shared" si="51"/>
        <v>7214</v>
      </c>
      <c r="Q80" s="4">
        <f t="shared" si="51"/>
        <v>13795</v>
      </c>
      <c r="S80" s="4">
        <f t="shared" ref="S80" si="52">SUM(S108,S123,S131,S140,S147,S154)</f>
        <v>21</v>
      </c>
      <c r="T80" s="43">
        <f t="shared" si="46"/>
        <v>0.67404475715821366</v>
      </c>
    </row>
    <row r="81" spans="1:20" x14ac:dyDescent="0.25">
      <c r="A81" s="5"/>
      <c r="B81" s="6"/>
      <c r="C81" s="5">
        <v>1</v>
      </c>
      <c r="D81" s="27" t="s">
        <v>24</v>
      </c>
      <c r="E81" s="28">
        <v>1</v>
      </c>
      <c r="F81" s="8">
        <v>148</v>
      </c>
      <c r="G81" s="8">
        <v>163</v>
      </c>
      <c r="H81" s="9">
        <f t="shared" ref="H81:H107" si="53">SUM(F81:G81)</f>
        <v>311</v>
      </c>
      <c r="I81" s="15">
        <v>7.7750000000000004</v>
      </c>
      <c r="J81" s="16">
        <f t="shared" ref="J81:J107" si="54">ROUNDUP(I81,0)</f>
        <v>8</v>
      </c>
      <c r="K81" s="29">
        <f t="shared" ref="K81:K107" si="55">H81+J81</f>
        <v>319</v>
      </c>
      <c r="L81" s="26"/>
      <c r="M81" s="25"/>
      <c r="N81" s="13">
        <v>319</v>
      </c>
      <c r="O81" s="13">
        <v>0</v>
      </c>
      <c r="P81" s="13">
        <v>117</v>
      </c>
      <c r="Q81" s="13">
        <v>202</v>
      </c>
      <c r="R81" s="30"/>
      <c r="S81" s="34">
        <f t="shared" ref="S81:S107" si="56">N81-K81</f>
        <v>0</v>
      </c>
      <c r="T81" s="43">
        <f t="shared" si="46"/>
        <v>0.64951768488745976</v>
      </c>
    </row>
    <row r="82" spans="1:20" x14ac:dyDescent="0.25">
      <c r="A82" s="5"/>
      <c r="B82" s="6"/>
      <c r="C82" s="5"/>
      <c r="D82" s="6" t="s">
        <v>24</v>
      </c>
      <c r="E82" s="7">
        <v>2</v>
      </c>
      <c r="F82" s="8">
        <v>134</v>
      </c>
      <c r="G82" s="8">
        <v>125</v>
      </c>
      <c r="H82" s="9">
        <f t="shared" si="53"/>
        <v>259</v>
      </c>
      <c r="I82" s="15">
        <v>6.4750000000000005</v>
      </c>
      <c r="J82" s="16">
        <f t="shared" si="54"/>
        <v>7</v>
      </c>
      <c r="K82" s="16">
        <f t="shared" si="55"/>
        <v>266</v>
      </c>
      <c r="L82" s="14"/>
      <c r="M82" s="25"/>
      <c r="N82" s="13">
        <v>266</v>
      </c>
      <c r="O82" s="13">
        <v>0</v>
      </c>
      <c r="P82" s="13">
        <v>81</v>
      </c>
      <c r="Q82" s="13">
        <v>185</v>
      </c>
      <c r="S82" s="33">
        <f t="shared" si="56"/>
        <v>0</v>
      </c>
      <c r="T82" s="43">
        <f t="shared" si="46"/>
        <v>0.7142857142857143</v>
      </c>
    </row>
    <row r="83" spans="1:20" x14ac:dyDescent="0.25">
      <c r="A83" s="5"/>
      <c r="B83" s="6"/>
      <c r="C83" s="5"/>
      <c r="D83" s="6" t="s">
        <v>24</v>
      </c>
      <c r="E83" s="7">
        <v>3</v>
      </c>
      <c r="F83" s="8">
        <v>198</v>
      </c>
      <c r="G83" s="8">
        <v>214</v>
      </c>
      <c r="H83" s="9">
        <f t="shared" si="53"/>
        <v>412</v>
      </c>
      <c r="I83" s="15">
        <v>10.3</v>
      </c>
      <c r="J83" s="16">
        <f t="shared" si="54"/>
        <v>11</v>
      </c>
      <c r="K83" s="16">
        <f t="shared" si="55"/>
        <v>423</v>
      </c>
      <c r="L83" s="14"/>
      <c r="M83" s="25"/>
      <c r="N83" s="13">
        <v>423</v>
      </c>
      <c r="O83" s="13">
        <v>1</v>
      </c>
      <c r="P83" s="13">
        <v>184</v>
      </c>
      <c r="Q83" s="13">
        <v>238</v>
      </c>
      <c r="S83" s="33">
        <f t="shared" si="56"/>
        <v>0</v>
      </c>
      <c r="T83" s="43">
        <f t="shared" si="46"/>
        <v>0.57766990291262132</v>
      </c>
    </row>
    <row r="84" spans="1:20" x14ac:dyDescent="0.25">
      <c r="A84" s="5"/>
      <c r="B84" s="6"/>
      <c r="C84" s="5"/>
      <c r="D84" s="6" t="s">
        <v>24</v>
      </c>
      <c r="E84" s="7">
        <v>4</v>
      </c>
      <c r="F84" s="8">
        <v>205</v>
      </c>
      <c r="G84" s="8">
        <v>209</v>
      </c>
      <c r="H84" s="9">
        <f t="shared" si="53"/>
        <v>414</v>
      </c>
      <c r="I84" s="15">
        <v>10.350000000000001</v>
      </c>
      <c r="J84" s="16">
        <f t="shared" si="54"/>
        <v>11</v>
      </c>
      <c r="K84" s="16">
        <f t="shared" si="55"/>
        <v>425</v>
      </c>
      <c r="L84" s="14"/>
      <c r="M84" s="25"/>
      <c r="N84" s="13">
        <v>425</v>
      </c>
      <c r="O84" s="13">
        <v>0</v>
      </c>
      <c r="P84" s="13">
        <v>186</v>
      </c>
      <c r="Q84" s="13">
        <v>239</v>
      </c>
      <c r="S84" s="33">
        <f t="shared" si="56"/>
        <v>0</v>
      </c>
      <c r="T84" s="43">
        <f t="shared" si="46"/>
        <v>0.57729468599033817</v>
      </c>
    </row>
    <row r="85" spans="1:20" x14ac:dyDescent="0.25">
      <c r="A85" s="5"/>
      <c r="B85" s="6"/>
      <c r="C85" s="5"/>
      <c r="D85" s="6" t="s">
        <v>24</v>
      </c>
      <c r="E85" s="7">
        <v>5</v>
      </c>
      <c r="F85" s="8">
        <v>234</v>
      </c>
      <c r="G85" s="8">
        <v>236</v>
      </c>
      <c r="H85" s="9">
        <f t="shared" si="53"/>
        <v>470</v>
      </c>
      <c r="I85" s="15">
        <v>11.75</v>
      </c>
      <c r="J85" s="16">
        <f t="shared" si="54"/>
        <v>12</v>
      </c>
      <c r="K85" s="16">
        <f t="shared" si="55"/>
        <v>482</v>
      </c>
      <c r="L85" s="14"/>
      <c r="M85" s="25"/>
      <c r="N85" s="13">
        <v>482</v>
      </c>
      <c r="O85" s="13">
        <v>0</v>
      </c>
      <c r="P85" s="13">
        <v>177</v>
      </c>
      <c r="Q85" s="13">
        <v>305</v>
      </c>
      <c r="S85" s="33">
        <f t="shared" si="56"/>
        <v>0</v>
      </c>
      <c r="T85" s="43">
        <f t="shared" si="46"/>
        <v>0.64893617021276595</v>
      </c>
    </row>
    <row r="86" spans="1:20" x14ac:dyDescent="0.25">
      <c r="A86" s="5"/>
      <c r="B86" s="6"/>
      <c r="C86" s="5"/>
      <c r="D86" s="6" t="s">
        <v>24</v>
      </c>
      <c r="E86" s="7">
        <v>6</v>
      </c>
      <c r="F86" s="8">
        <v>191</v>
      </c>
      <c r="G86" s="8">
        <v>200</v>
      </c>
      <c r="H86" s="9">
        <f t="shared" si="53"/>
        <v>391</v>
      </c>
      <c r="I86" s="15">
        <v>9.7750000000000004</v>
      </c>
      <c r="J86" s="16">
        <f t="shared" si="54"/>
        <v>10</v>
      </c>
      <c r="K86" s="16">
        <f t="shared" si="55"/>
        <v>401</v>
      </c>
      <c r="L86" s="14"/>
      <c r="M86" s="25"/>
      <c r="N86" s="13">
        <v>401</v>
      </c>
      <c r="O86" s="13">
        <v>0</v>
      </c>
      <c r="P86" s="13">
        <v>164</v>
      </c>
      <c r="Q86" s="13">
        <v>237</v>
      </c>
      <c r="S86" s="33">
        <f t="shared" si="56"/>
        <v>0</v>
      </c>
      <c r="T86" s="43">
        <f t="shared" si="46"/>
        <v>0.60613810741687979</v>
      </c>
    </row>
    <row r="87" spans="1:20" x14ac:dyDescent="0.25">
      <c r="A87" s="5"/>
      <c r="B87" s="6"/>
      <c r="C87" s="5"/>
      <c r="D87" s="6" t="s">
        <v>24</v>
      </c>
      <c r="E87" s="7">
        <v>7</v>
      </c>
      <c r="F87" s="8">
        <v>168</v>
      </c>
      <c r="G87" s="8">
        <v>163</v>
      </c>
      <c r="H87" s="9">
        <f t="shared" si="53"/>
        <v>331</v>
      </c>
      <c r="I87" s="15">
        <v>8.2750000000000004</v>
      </c>
      <c r="J87" s="16">
        <f t="shared" si="54"/>
        <v>9</v>
      </c>
      <c r="K87" s="16">
        <f t="shared" si="55"/>
        <v>340</v>
      </c>
      <c r="L87" s="14"/>
      <c r="M87" s="25"/>
      <c r="N87" s="13">
        <v>340</v>
      </c>
      <c r="O87" s="13">
        <v>0</v>
      </c>
      <c r="P87" s="13">
        <v>140</v>
      </c>
      <c r="Q87" s="13">
        <v>200</v>
      </c>
      <c r="S87" s="33">
        <f t="shared" si="56"/>
        <v>0</v>
      </c>
      <c r="T87" s="43">
        <f t="shared" si="46"/>
        <v>0.60422960725075525</v>
      </c>
    </row>
    <row r="88" spans="1:20" x14ac:dyDescent="0.25">
      <c r="A88" s="5"/>
      <c r="B88" s="6"/>
      <c r="C88" s="5"/>
      <c r="D88" s="6" t="s">
        <v>24</v>
      </c>
      <c r="E88" s="7">
        <v>8</v>
      </c>
      <c r="F88" s="8">
        <v>176</v>
      </c>
      <c r="G88" s="8">
        <v>185</v>
      </c>
      <c r="H88" s="9">
        <f t="shared" si="53"/>
        <v>361</v>
      </c>
      <c r="I88" s="15">
        <v>9.0250000000000004</v>
      </c>
      <c r="J88" s="16">
        <f t="shared" si="54"/>
        <v>10</v>
      </c>
      <c r="K88" s="16">
        <f t="shared" si="55"/>
        <v>371</v>
      </c>
      <c r="L88" s="14"/>
      <c r="M88" s="25"/>
      <c r="N88" s="13">
        <v>371</v>
      </c>
      <c r="O88" s="13">
        <v>0</v>
      </c>
      <c r="P88" s="13">
        <v>129</v>
      </c>
      <c r="Q88" s="13">
        <v>242</v>
      </c>
      <c r="S88" s="33">
        <f t="shared" si="56"/>
        <v>0</v>
      </c>
      <c r="T88" s="43">
        <f t="shared" si="46"/>
        <v>0.67036011080332414</v>
      </c>
    </row>
    <row r="89" spans="1:20" x14ac:dyDescent="0.25">
      <c r="A89" s="5"/>
      <c r="B89" s="6"/>
      <c r="C89" s="5"/>
      <c r="D89" s="6" t="s">
        <v>24</v>
      </c>
      <c r="E89" s="7">
        <v>9</v>
      </c>
      <c r="F89" s="8">
        <v>101</v>
      </c>
      <c r="G89" s="8">
        <v>116</v>
      </c>
      <c r="H89" s="9">
        <f t="shared" si="53"/>
        <v>217</v>
      </c>
      <c r="I89" s="15">
        <v>5.4250000000000007</v>
      </c>
      <c r="J89" s="16">
        <f t="shared" si="54"/>
        <v>6</v>
      </c>
      <c r="K89" s="16">
        <f t="shared" si="55"/>
        <v>223</v>
      </c>
      <c r="L89" s="14"/>
      <c r="M89" s="25"/>
      <c r="N89" s="13">
        <v>223</v>
      </c>
      <c r="O89" s="13">
        <v>2</v>
      </c>
      <c r="P89" s="13">
        <v>86</v>
      </c>
      <c r="Q89" s="13">
        <v>135</v>
      </c>
      <c r="S89" s="33">
        <f t="shared" si="56"/>
        <v>0</v>
      </c>
      <c r="T89" s="43">
        <f t="shared" si="46"/>
        <v>0.62211981566820274</v>
      </c>
    </row>
    <row r="90" spans="1:20" x14ac:dyDescent="0.25">
      <c r="A90" s="5"/>
      <c r="B90" s="6"/>
      <c r="C90" s="5"/>
      <c r="D90" s="6" t="s">
        <v>24</v>
      </c>
      <c r="E90" s="7">
        <v>10</v>
      </c>
      <c r="F90" s="8">
        <v>144</v>
      </c>
      <c r="G90" s="8">
        <v>146</v>
      </c>
      <c r="H90" s="9">
        <f t="shared" si="53"/>
        <v>290</v>
      </c>
      <c r="I90" s="15">
        <v>7.25</v>
      </c>
      <c r="J90" s="16">
        <f t="shared" si="54"/>
        <v>8</v>
      </c>
      <c r="K90" s="16">
        <f t="shared" si="55"/>
        <v>298</v>
      </c>
      <c r="L90" s="14"/>
      <c r="M90" s="25"/>
      <c r="N90" s="13">
        <v>299</v>
      </c>
      <c r="O90" s="13">
        <v>0</v>
      </c>
      <c r="P90" s="13">
        <v>109</v>
      </c>
      <c r="Q90" s="13">
        <v>190</v>
      </c>
      <c r="S90" s="33">
        <f t="shared" si="56"/>
        <v>1</v>
      </c>
      <c r="T90" s="43">
        <f t="shared" si="46"/>
        <v>0.65517241379310343</v>
      </c>
    </row>
    <row r="91" spans="1:20" x14ac:dyDescent="0.25">
      <c r="A91" s="5"/>
      <c r="B91" s="6"/>
      <c r="C91" s="5"/>
      <c r="D91" s="6" t="s">
        <v>24</v>
      </c>
      <c r="E91" s="7">
        <v>11</v>
      </c>
      <c r="F91" s="8">
        <v>182</v>
      </c>
      <c r="G91" s="8">
        <v>188</v>
      </c>
      <c r="H91" s="9">
        <f t="shared" si="53"/>
        <v>370</v>
      </c>
      <c r="I91" s="15">
        <v>9.25</v>
      </c>
      <c r="J91" s="16">
        <f t="shared" si="54"/>
        <v>10</v>
      </c>
      <c r="K91" s="16">
        <f t="shared" si="55"/>
        <v>380</v>
      </c>
      <c r="L91" s="14"/>
      <c r="M91" s="25"/>
      <c r="N91" s="13">
        <v>380</v>
      </c>
      <c r="O91" s="13">
        <v>0</v>
      </c>
      <c r="P91" s="13">
        <v>156</v>
      </c>
      <c r="Q91" s="13">
        <v>224</v>
      </c>
      <c r="S91" s="33">
        <f t="shared" si="56"/>
        <v>0</v>
      </c>
      <c r="T91" s="43">
        <f t="shared" si="46"/>
        <v>0.60540540540540544</v>
      </c>
    </row>
    <row r="92" spans="1:20" x14ac:dyDescent="0.25">
      <c r="A92" s="5"/>
      <c r="B92" s="6"/>
      <c r="C92" s="5"/>
      <c r="D92" s="6" t="s">
        <v>24</v>
      </c>
      <c r="E92" s="7">
        <v>12</v>
      </c>
      <c r="F92" s="8">
        <v>150</v>
      </c>
      <c r="G92" s="8">
        <v>159</v>
      </c>
      <c r="H92" s="9">
        <f t="shared" si="53"/>
        <v>309</v>
      </c>
      <c r="I92" s="15">
        <v>7.7250000000000005</v>
      </c>
      <c r="J92" s="16">
        <f t="shared" si="54"/>
        <v>8</v>
      </c>
      <c r="K92" s="16">
        <f t="shared" si="55"/>
        <v>317</v>
      </c>
      <c r="L92" s="14"/>
      <c r="M92" s="25"/>
      <c r="N92" s="13">
        <v>317</v>
      </c>
      <c r="O92" s="13">
        <v>0</v>
      </c>
      <c r="P92" s="13">
        <v>127</v>
      </c>
      <c r="Q92" s="13">
        <v>190</v>
      </c>
      <c r="S92" s="33">
        <f t="shared" si="56"/>
        <v>0</v>
      </c>
      <c r="T92" s="43">
        <f t="shared" si="46"/>
        <v>0.61488673139158578</v>
      </c>
    </row>
    <row r="93" spans="1:20" x14ac:dyDescent="0.25">
      <c r="A93" s="5"/>
      <c r="B93" s="6"/>
      <c r="C93" s="5"/>
      <c r="D93" s="6" t="s">
        <v>24</v>
      </c>
      <c r="E93" s="7">
        <v>13</v>
      </c>
      <c r="F93" s="8">
        <v>165</v>
      </c>
      <c r="G93" s="8">
        <v>162</v>
      </c>
      <c r="H93" s="9">
        <f t="shared" si="53"/>
        <v>327</v>
      </c>
      <c r="I93" s="15">
        <v>8.1750000000000007</v>
      </c>
      <c r="J93" s="16">
        <f t="shared" si="54"/>
        <v>9</v>
      </c>
      <c r="K93" s="16">
        <f t="shared" si="55"/>
        <v>336</v>
      </c>
      <c r="L93" s="14"/>
      <c r="M93" s="25"/>
      <c r="N93" s="13">
        <v>337</v>
      </c>
      <c r="O93" s="13">
        <v>0</v>
      </c>
      <c r="P93" s="13">
        <v>141</v>
      </c>
      <c r="Q93" s="13">
        <v>196</v>
      </c>
      <c r="S93" s="33">
        <f t="shared" si="56"/>
        <v>1</v>
      </c>
      <c r="T93" s="43">
        <f t="shared" si="46"/>
        <v>0.59938837920489296</v>
      </c>
    </row>
    <row r="94" spans="1:20" x14ac:dyDescent="0.25">
      <c r="A94" s="5"/>
      <c r="B94" s="6"/>
      <c r="C94" s="5"/>
      <c r="D94" s="27" t="s">
        <v>24</v>
      </c>
      <c r="E94" s="28">
        <v>14</v>
      </c>
      <c r="F94" s="8">
        <v>188</v>
      </c>
      <c r="G94" s="8">
        <v>209</v>
      </c>
      <c r="H94" s="9">
        <f t="shared" si="53"/>
        <v>397</v>
      </c>
      <c r="I94" s="15">
        <v>9.9250000000000007</v>
      </c>
      <c r="J94" s="16">
        <f t="shared" si="54"/>
        <v>10</v>
      </c>
      <c r="K94" s="29">
        <f t="shared" si="55"/>
        <v>407</v>
      </c>
      <c r="L94" s="26"/>
      <c r="M94" s="25"/>
      <c r="N94" s="13">
        <v>408</v>
      </c>
      <c r="O94" s="13">
        <v>1</v>
      </c>
      <c r="P94" s="13">
        <v>167</v>
      </c>
      <c r="Q94" s="13">
        <v>240</v>
      </c>
      <c r="R94" s="30"/>
      <c r="S94" s="34">
        <f t="shared" si="56"/>
        <v>1</v>
      </c>
      <c r="T94" s="43">
        <f t="shared" si="46"/>
        <v>0.60453400503778343</v>
      </c>
    </row>
    <row r="95" spans="1:20" x14ac:dyDescent="0.25">
      <c r="A95" s="5"/>
      <c r="B95" s="6"/>
      <c r="C95" s="5"/>
      <c r="D95" s="6" t="s">
        <v>24</v>
      </c>
      <c r="E95" s="7">
        <v>15</v>
      </c>
      <c r="F95" s="8">
        <v>111</v>
      </c>
      <c r="G95" s="8">
        <v>121</v>
      </c>
      <c r="H95" s="9">
        <f t="shared" si="53"/>
        <v>232</v>
      </c>
      <c r="I95" s="15">
        <v>5.8000000000000007</v>
      </c>
      <c r="J95" s="16">
        <f t="shared" si="54"/>
        <v>6</v>
      </c>
      <c r="K95" s="16">
        <f t="shared" si="55"/>
        <v>238</v>
      </c>
      <c r="L95" s="14"/>
      <c r="M95" s="25"/>
      <c r="N95" s="13">
        <v>238</v>
      </c>
      <c r="O95" s="13">
        <v>0</v>
      </c>
      <c r="P95" s="13">
        <v>69</v>
      </c>
      <c r="Q95" s="13">
        <v>169</v>
      </c>
      <c r="S95" s="33">
        <f t="shared" si="56"/>
        <v>0</v>
      </c>
      <c r="T95" s="43">
        <f t="shared" si="46"/>
        <v>0.72844827586206895</v>
      </c>
    </row>
    <row r="96" spans="1:20" x14ac:dyDescent="0.25">
      <c r="A96" s="5"/>
      <c r="B96" s="6"/>
      <c r="C96" s="5"/>
      <c r="D96" s="13" t="s">
        <v>24</v>
      </c>
      <c r="E96" s="7">
        <v>16</v>
      </c>
      <c r="F96" s="8">
        <v>138</v>
      </c>
      <c r="G96" s="8">
        <v>135</v>
      </c>
      <c r="H96" s="9">
        <f t="shared" si="53"/>
        <v>273</v>
      </c>
      <c r="I96" s="15">
        <v>6.8250000000000002</v>
      </c>
      <c r="J96" s="16">
        <f t="shared" si="54"/>
        <v>7</v>
      </c>
      <c r="K96" s="16">
        <f t="shared" si="55"/>
        <v>280</v>
      </c>
      <c r="L96" s="14"/>
      <c r="M96" s="25"/>
      <c r="N96" s="13">
        <v>280</v>
      </c>
      <c r="O96" s="13">
        <v>0</v>
      </c>
      <c r="P96" s="13">
        <v>126</v>
      </c>
      <c r="Q96" s="13">
        <v>154</v>
      </c>
      <c r="S96" s="33">
        <f t="shared" si="56"/>
        <v>0</v>
      </c>
      <c r="T96" s="43">
        <f t="shared" si="46"/>
        <v>0.5641025641025641</v>
      </c>
    </row>
    <row r="97" spans="1:20" x14ac:dyDescent="0.25">
      <c r="A97" s="5"/>
      <c r="B97" s="6"/>
      <c r="C97" s="5"/>
      <c r="D97" s="6" t="s">
        <v>24</v>
      </c>
      <c r="E97" s="7">
        <v>17</v>
      </c>
      <c r="F97" s="8">
        <v>102</v>
      </c>
      <c r="G97" s="8">
        <v>112</v>
      </c>
      <c r="H97" s="9">
        <f t="shared" si="53"/>
        <v>214</v>
      </c>
      <c r="I97" s="15">
        <v>5.3500000000000005</v>
      </c>
      <c r="J97" s="16">
        <f t="shared" si="54"/>
        <v>6</v>
      </c>
      <c r="K97" s="16">
        <f t="shared" si="55"/>
        <v>220</v>
      </c>
      <c r="L97" s="14"/>
      <c r="M97" s="25"/>
      <c r="N97" s="13">
        <v>220</v>
      </c>
      <c r="O97" s="13">
        <v>0</v>
      </c>
      <c r="P97" s="13">
        <v>86</v>
      </c>
      <c r="Q97" s="13">
        <v>134</v>
      </c>
      <c r="S97" s="33">
        <f t="shared" si="56"/>
        <v>0</v>
      </c>
      <c r="T97" s="43">
        <f t="shared" si="46"/>
        <v>0.62616822429906538</v>
      </c>
    </row>
    <row r="98" spans="1:20" x14ac:dyDescent="0.25">
      <c r="A98" s="5"/>
      <c r="B98" s="6"/>
      <c r="C98" s="5"/>
      <c r="D98" s="6" t="s">
        <v>24</v>
      </c>
      <c r="E98" s="7">
        <v>18</v>
      </c>
      <c r="F98" s="8">
        <v>106</v>
      </c>
      <c r="G98" s="8">
        <v>120</v>
      </c>
      <c r="H98" s="9">
        <f t="shared" si="53"/>
        <v>226</v>
      </c>
      <c r="I98" s="15">
        <v>5.65</v>
      </c>
      <c r="J98" s="16">
        <f t="shared" si="54"/>
        <v>6</v>
      </c>
      <c r="K98" s="16">
        <f t="shared" si="55"/>
        <v>232</v>
      </c>
      <c r="L98" s="14"/>
      <c r="M98" s="25"/>
      <c r="N98" s="13">
        <v>232</v>
      </c>
      <c r="O98" s="13">
        <v>0</v>
      </c>
      <c r="P98" s="13">
        <v>72</v>
      </c>
      <c r="Q98" s="13">
        <v>160</v>
      </c>
      <c r="S98" s="33">
        <f t="shared" si="56"/>
        <v>0</v>
      </c>
      <c r="T98" s="43">
        <f t="shared" si="46"/>
        <v>0.70796460176991149</v>
      </c>
    </row>
    <row r="99" spans="1:20" x14ac:dyDescent="0.25">
      <c r="A99" s="5"/>
      <c r="B99" s="6"/>
      <c r="C99" s="5"/>
      <c r="D99" s="6" t="s">
        <v>24</v>
      </c>
      <c r="E99" s="7">
        <v>19</v>
      </c>
      <c r="F99" s="8">
        <v>104</v>
      </c>
      <c r="G99" s="8">
        <v>118</v>
      </c>
      <c r="H99" s="9">
        <f t="shared" si="53"/>
        <v>222</v>
      </c>
      <c r="I99" s="15">
        <v>5.5500000000000007</v>
      </c>
      <c r="J99" s="16">
        <f t="shared" si="54"/>
        <v>6</v>
      </c>
      <c r="K99" s="16">
        <f t="shared" si="55"/>
        <v>228</v>
      </c>
      <c r="L99" s="14"/>
      <c r="M99" s="25"/>
      <c r="N99" s="13">
        <v>228</v>
      </c>
      <c r="O99" s="13">
        <v>0</v>
      </c>
      <c r="P99" s="13">
        <v>97</v>
      </c>
      <c r="Q99" s="13">
        <v>131</v>
      </c>
      <c r="S99" s="33">
        <f t="shared" si="56"/>
        <v>0</v>
      </c>
      <c r="T99" s="43">
        <f t="shared" si="46"/>
        <v>0.59009009009009006</v>
      </c>
    </row>
    <row r="100" spans="1:20" x14ac:dyDescent="0.25">
      <c r="A100" s="5"/>
      <c r="B100" s="6"/>
      <c r="C100" s="5"/>
      <c r="D100" s="6" t="s">
        <v>24</v>
      </c>
      <c r="E100" s="7">
        <v>20</v>
      </c>
      <c r="F100" s="8">
        <v>161</v>
      </c>
      <c r="G100" s="8">
        <v>145</v>
      </c>
      <c r="H100" s="9">
        <f t="shared" si="53"/>
        <v>306</v>
      </c>
      <c r="I100" s="15">
        <v>7.65</v>
      </c>
      <c r="J100" s="16">
        <f t="shared" si="54"/>
        <v>8</v>
      </c>
      <c r="K100" s="16">
        <f t="shared" si="55"/>
        <v>314</v>
      </c>
      <c r="L100" s="14"/>
      <c r="M100" s="25"/>
      <c r="N100" s="13">
        <v>314</v>
      </c>
      <c r="O100" s="13">
        <v>0</v>
      </c>
      <c r="P100" s="13">
        <v>135</v>
      </c>
      <c r="Q100" s="13">
        <v>179</v>
      </c>
      <c r="S100" s="33">
        <f t="shared" si="56"/>
        <v>0</v>
      </c>
      <c r="T100" s="43">
        <f t="shared" si="46"/>
        <v>0.58496732026143794</v>
      </c>
    </row>
    <row r="101" spans="1:20" x14ac:dyDescent="0.25">
      <c r="A101" s="5"/>
      <c r="B101" s="6"/>
      <c r="C101" s="5"/>
      <c r="D101" s="27" t="s">
        <v>24</v>
      </c>
      <c r="E101" s="28">
        <v>21</v>
      </c>
      <c r="F101" s="8">
        <v>102</v>
      </c>
      <c r="G101" s="8">
        <v>109</v>
      </c>
      <c r="H101" s="9">
        <f t="shared" si="53"/>
        <v>211</v>
      </c>
      <c r="I101" s="15">
        <v>5.2750000000000004</v>
      </c>
      <c r="J101" s="16">
        <f t="shared" si="54"/>
        <v>6</v>
      </c>
      <c r="K101" s="29">
        <f t="shared" si="55"/>
        <v>217</v>
      </c>
      <c r="L101" s="26"/>
      <c r="M101" s="25"/>
      <c r="N101" s="13">
        <v>217</v>
      </c>
      <c r="O101" s="13">
        <v>0</v>
      </c>
      <c r="P101" s="13">
        <v>69</v>
      </c>
      <c r="Q101" s="13">
        <v>148</v>
      </c>
      <c r="R101" s="30"/>
      <c r="S101" s="34">
        <f t="shared" si="56"/>
        <v>0</v>
      </c>
      <c r="T101" s="43">
        <f t="shared" si="46"/>
        <v>0.70142180094786732</v>
      </c>
    </row>
    <row r="102" spans="1:20" x14ac:dyDescent="0.25">
      <c r="A102" s="5"/>
      <c r="B102" s="6"/>
      <c r="C102" s="5"/>
      <c r="D102" s="6" t="s">
        <v>24</v>
      </c>
      <c r="E102" s="7">
        <v>22</v>
      </c>
      <c r="F102" s="8">
        <v>100</v>
      </c>
      <c r="G102" s="8">
        <v>109</v>
      </c>
      <c r="H102" s="9">
        <f t="shared" si="53"/>
        <v>209</v>
      </c>
      <c r="I102" s="15">
        <v>5.2250000000000005</v>
      </c>
      <c r="J102" s="16">
        <f t="shared" si="54"/>
        <v>6</v>
      </c>
      <c r="K102" s="16">
        <f t="shared" si="55"/>
        <v>215</v>
      </c>
      <c r="L102" s="14"/>
      <c r="M102" s="25"/>
      <c r="N102" s="13">
        <v>215</v>
      </c>
      <c r="O102" s="13">
        <v>0</v>
      </c>
      <c r="P102" s="13">
        <v>75</v>
      </c>
      <c r="Q102" s="13">
        <v>140</v>
      </c>
      <c r="S102" s="33">
        <f t="shared" si="56"/>
        <v>0</v>
      </c>
      <c r="T102" s="43">
        <f t="shared" si="46"/>
        <v>0.66985645933014359</v>
      </c>
    </row>
    <row r="103" spans="1:20" x14ac:dyDescent="0.25">
      <c r="A103" s="5"/>
      <c r="B103" s="6"/>
      <c r="C103" s="5"/>
      <c r="D103" s="27" t="s">
        <v>24</v>
      </c>
      <c r="E103" s="28">
        <v>23</v>
      </c>
      <c r="F103" s="8">
        <v>81</v>
      </c>
      <c r="G103" s="8">
        <v>92</v>
      </c>
      <c r="H103" s="9">
        <f t="shared" si="53"/>
        <v>173</v>
      </c>
      <c r="I103" s="15">
        <v>4.3250000000000002</v>
      </c>
      <c r="J103" s="16">
        <f t="shared" si="54"/>
        <v>5</v>
      </c>
      <c r="K103" s="29">
        <f t="shared" si="55"/>
        <v>178</v>
      </c>
      <c r="L103" s="26"/>
      <c r="M103" s="25"/>
      <c r="N103" s="13">
        <v>178</v>
      </c>
      <c r="O103" s="13">
        <v>0</v>
      </c>
      <c r="P103" s="13">
        <v>58</v>
      </c>
      <c r="Q103" s="13">
        <v>120</v>
      </c>
      <c r="R103" s="30"/>
      <c r="S103" s="34">
        <f t="shared" si="56"/>
        <v>0</v>
      </c>
      <c r="T103" s="43">
        <f t="shared" si="46"/>
        <v>0.69364161849710981</v>
      </c>
    </row>
    <row r="104" spans="1:20" x14ac:dyDescent="0.25">
      <c r="A104" s="5"/>
      <c r="B104" s="6"/>
      <c r="C104" s="5"/>
      <c r="D104" s="6" t="s">
        <v>24</v>
      </c>
      <c r="E104" s="7">
        <v>24</v>
      </c>
      <c r="F104" s="8">
        <v>126</v>
      </c>
      <c r="G104" s="8">
        <v>123</v>
      </c>
      <c r="H104" s="9">
        <f t="shared" si="53"/>
        <v>249</v>
      </c>
      <c r="I104" s="15">
        <v>6.2250000000000005</v>
      </c>
      <c r="J104" s="16">
        <f t="shared" si="54"/>
        <v>7</v>
      </c>
      <c r="K104" s="16">
        <f t="shared" si="55"/>
        <v>256</v>
      </c>
      <c r="L104" s="14"/>
      <c r="M104" s="25"/>
      <c r="N104" s="13">
        <v>256</v>
      </c>
      <c r="O104" s="13">
        <v>0</v>
      </c>
      <c r="P104" s="13">
        <v>106</v>
      </c>
      <c r="Q104" s="13">
        <v>150</v>
      </c>
      <c r="S104" s="33">
        <f t="shared" si="56"/>
        <v>0</v>
      </c>
      <c r="T104" s="43">
        <f t="shared" si="46"/>
        <v>0.60240963855421692</v>
      </c>
    </row>
    <row r="105" spans="1:20" x14ac:dyDescent="0.25">
      <c r="A105" s="5"/>
      <c r="B105" s="6"/>
      <c r="C105" s="5"/>
      <c r="D105" s="6" t="s">
        <v>24</v>
      </c>
      <c r="E105" s="7">
        <v>25</v>
      </c>
      <c r="F105" s="8">
        <v>108</v>
      </c>
      <c r="G105" s="8">
        <v>113</v>
      </c>
      <c r="H105" s="9">
        <f t="shared" si="53"/>
        <v>221</v>
      </c>
      <c r="I105" s="15">
        <v>5.5250000000000004</v>
      </c>
      <c r="J105" s="16">
        <f t="shared" si="54"/>
        <v>6</v>
      </c>
      <c r="K105" s="16">
        <f t="shared" si="55"/>
        <v>227</v>
      </c>
      <c r="L105" s="14"/>
      <c r="M105" s="25"/>
      <c r="N105" s="13">
        <v>227</v>
      </c>
      <c r="O105" s="13">
        <v>1</v>
      </c>
      <c r="P105" s="13">
        <v>69</v>
      </c>
      <c r="Q105" s="13">
        <v>157</v>
      </c>
      <c r="S105" s="33">
        <f t="shared" si="56"/>
        <v>0</v>
      </c>
      <c r="T105" s="43">
        <f t="shared" si="46"/>
        <v>0.71040723981900455</v>
      </c>
    </row>
    <row r="106" spans="1:20" x14ac:dyDescent="0.25">
      <c r="A106" s="5"/>
      <c r="B106" s="6"/>
      <c r="C106" s="5"/>
      <c r="D106" s="6" t="s">
        <v>24</v>
      </c>
      <c r="E106" s="7">
        <v>26</v>
      </c>
      <c r="F106" s="8">
        <v>109</v>
      </c>
      <c r="G106" s="8">
        <v>115</v>
      </c>
      <c r="H106" s="9">
        <f t="shared" si="53"/>
        <v>224</v>
      </c>
      <c r="I106" s="15">
        <v>5.6000000000000005</v>
      </c>
      <c r="J106" s="16">
        <f t="shared" si="54"/>
        <v>6</v>
      </c>
      <c r="K106" s="16">
        <f t="shared" si="55"/>
        <v>230</v>
      </c>
      <c r="L106" s="14"/>
      <c r="M106" s="25"/>
      <c r="N106" s="13">
        <v>230</v>
      </c>
      <c r="O106" s="13">
        <v>0</v>
      </c>
      <c r="P106" s="13">
        <v>83</v>
      </c>
      <c r="Q106" s="13">
        <v>147</v>
      </c>
      <c r="S106" s="33">
        <f t="shared" si="56"/>
        <v>0</v>
      </c>
      <c r="T106" s="43">
        <f t="shared" si="46"/>
        <v>0.65625</v>
      </c>
    </row>
    <row r="107" spans="1:20" x14ac:dyDescent="0.25">
      <c r="A107" s="5"/>
      <c r="B107" s="6"/>
      <c r="C107" s="5"/>
      <c r="D107" s="27" t="s">
        <v>24</v>
      </c>
      <c r="E107" s="28">
        <v>27</v>
      </c>
      <c r="F107" s="8">
        <v>95</v>
      </c>
      <c r="G107" s="8">
        <v>124</v>
      </c>
      <c r="H107" s="9">
        <f t="shared" si="53"/>
        <v>219</v>
      </c>
      <c r="I107" s="15">
        <v>5.4750000000000005</v>
      </c>
      <c r="J107" s="16">
        <f t="shared" si="54"/>
        <v>6</v>
      </c>
      <c r="K107" s="29">
        <f t="shared" si="55"/>
        <v>225</v>
      </c>
      <c r="L107" s="26"/>
      <c r="M107" s="25"/>
      <c r="N107" s="13">
        <v>226</v>
      </c>
      <c r="O107" s="13">
        <v>0</v>
      </c>
      <c r="P107" s="13">
        <v>74</v>
      </c>
      <c r="Q107" s="13">
        <v>152</v>
      </c>
      <c r="R107" s="30"/>
      <c r="S107" s="34">
        <f t="shared" si="56"/>
        <v>1</v>
      </c>
      <c r="T107" s="43">
        <f t="shared" si="46"/>
        <v>0.69406392694063923</v>
      </c>
    </row>
    <row r="108" spans="1:20" x14ac:dyDescent="0.25">
      <c r="A108" s="5"/>
      <c r="B108" s="6"/>
      <c r="C108" s="2"/>
      <c r="D108" s="10" t="s">
        <v>25</v>
      </c>
      <c r="E108" s="11">
        <v>27</v>
      </c>
      <c r="F108" s="12">
        <v>3827</v>
      </c>
      <c r="G108" s="12">
        <v>4011</v>
      </c>
      <c r="H108" s="12">
        <f>SUM(H81:H107)</f>
        <v>7838</v>
      </c>
      <c r="I108" s="12"/>
      <c r="J108" s="12">
        <f t="shared" ref="J108:Q108" si="57">SUM(J81:J107)</f>
        <v>210</v>
      </c>
      <c r="K108" s="12">
        <f t="shared" si="57"/>
        <v>8048</v>
      </c>
      <c r="L108" s="12"/>
      <c r="M108" s="32"/>
      <c r="N108" s="12">
        <f t="shared" si="57"/>
        <v>8052</v>
      </c>
      <c r="O108" s="12">
        <f t="shared" si="57"/>
        <v>5</v>
      </c>
      <c r="P108" s="12">
        <f t="shared" si="57"/>
        <v>3083</v>
      </c>
      <c r="Q108" s="12">
        <f t="shared" si="57"/>
        <v>4964</v>
      </c>
      <c r="S108" s="12">
        <f t="shared" ref="S108" si="58">SUM(S81:S107)</f>
        <v>4</v>
      </c>
      <c r="T108" s="43">
        <f t="shared" si="46"/>
        <v>0.63332482776218424</v>
      </c>
    </row>
    <row r="109" spans="1:20" x14ac:dyDescent="0.25">
      <c r="A109" s="5"/>
      <c r="B109" s="6"/>
      <c r="C109" s="5">
        <v>2</v>
      </c>
      <c r="D109" s="6" t="s">
        <v>26</v>
      </c>
      <c r="E109" s="7">
        <v>1</v>
      </c>
      <c r="F109" s="8">
        <v>94</v>
      </c>
      <c r="G109" s="8">
        <v>97</v>
      </c>
      <c r="H109" s="9">
        <f t="shared" ref="H109:H122" si="59">SUM(F109:G109)</f>
        <v>191</v>
      </c>
      <c r="I109" s="15">
        <v>4.7750000000000004</v>
      </c>
      <c r="J109" s="16">
        <f t="shared" ref="J109:J122" si="60">ROUNDUP(I109,0)</f>
        <v>5</v>
      </c>
      <c r="K109" s="16">
        <f t="shared" ref="K109:K122" si="61">H109+J109</f>
        <v>196</v>
      </c>
      <c r="L109" s="14"/>
      <c r="M109" s="25"/>
      <c r="N109" s="13">
        <v>197</v>
      </c>
      <c r="O109" s="13">
        <v>0</v>
      </c>
      <c r="P109" s="13">
        <v>73</v>
      </c>
      <c r="Q109" s="13">
        <v>124</v>
      </c>
      <c r="S109" s="33">
        <f t="shared" ref="S109:S122" si="62">N109-K109</f>
        <v>1</v>
      </c>
      <c r="T109" s="43">
        <f t="shared" si="46"/>
        <v>0.64921465968586389</v>
      </c>
    </row>
    <row r="110" spans="1:20" x14ac:dyDescent="0.25">
      <c r="A110" s="5"/>
      <c r="B110" s="6"/>
      <c r="C110" s="5"/>
      <c r="D110" s="6" t="s">
        <v>26</v>
      </c>
      <c r="E110" s="7">
        <v>2</v>
      </c>
      <c r="F110" s="8">
        <v>141</v>
      </c>
      <c r="G110" s="8">
        <v>137</v>
      </c>
      <c r="H110" s="9">
        <f t="shared" si="59"/>
        <v>278</v>
      </c>
      <c r="I110" s="15">
        <v>6.95</v>
      </c>
      <c r="J110" s="16">
        <f t="shared" si="60"/>
        <v>7</v>
      </c>
      <c r="K110" s="16">
        <f t="shared" si="61"/>
        <v>285</v>
      </c>
      <c r="L110" s="14"/>
      <c r="M110" s="25"/>
      <c r="N110" s="13">
        <v>285</v>
      </c>
      <c r="O110" s="13">
        <v>0</v>
      </c>
      <c r="P110" s="13">
        <v>98</v>
      </c>
      <c r="Q110" s="13">
        <v>187</v>
      </c>
      <c r="S110" s="33">
        <f t="shared" si="62"/>
        <v>0</v>
      </c>
      <c r="T110" s="43">
        <f t="shared" si="46"/>
        <v>0.67266187050359716</v>
      </c>
    </row>
    <row r="111" spans="1:20" x14ac:dyDescent="0.25">
      <c r="A111" s="5"/>
      <c r="B111" s="6"/>
      <c r="C111" s="5"/>
      <c r="D111" s="6" t="s">
        <v>26</v>
      </c>
      <c r="E111" s="7">
        <v>3</v>
      </c>
      <c r="F111" s="8">
        <v>187</v>
      </c>
      <c r="G111" s="8">
        <v>196</v>
      </c>
      <c r="H111" s="9">
        <f t="shared" si="59"/>
        <v>383</v>
      </c>
      <c r="I111" s="15">
        <v>9.5750000000000011</v>
      </c>
      <c r="J111" s="16">
        <f t="shared" si="60"/>
        <v>10</v>
      </c>
      <c r="K111" s="16">
        <f t="shared" si="61"/>
        <v>393</v>
      </c>
      <c r="L111" s="14"/>
      <c r="M111" s="25"/>
      <c r="N111" s="13">
        <v>394</v>
      </c>
      <c r="O111" s="13">
        <v>0</v>
      </c>
      <c r="P111" s="13">
        <v>116</v>
      </c>
      <c r="Q111" s="13">
        <v>278</v>
      </c>
      <c r="S111" s="33">
        <f t="shared" si="62"/>
        <v>1</v>
      </c>
      <c r="T111" s="43">
        <f t="shared" si="46"/>
        <v>0.72584856396866837</v>
      </c>
    </row>
    <row r="112" spans="1:20" x14ac:dyDescent="0.25">
      <c r="A112" s="5"/>
      <c r="B112" s="6"/>
      <c r="C112" s="5"/>
      <c r="D112" s="6" t="s">
        <v>26</v>
      </c>
      <c r="E112" s="7">
        <v>4</v>
      </c>
      <c r="F112" s="8">
        <v>143</v>
      </c>
      <c r="G112" s="8">
        <v>140</v>
      </c>
      <c r="H112" s="9">
        <f t="shared" si="59"/>
        <v>283</v>
      </c>
      <c r="I112" s="15">
        <v>7.0750000000000002</v>
      </c>
      <c r="J112" s="16">
        <f t="shared" si="60"/>
        <v>8</v>
      </c>
      <c r="K112" s="16">
        <f t="shared" si="61"/>
        <v>291</v>
      </c>
      <c r="L112" s="14"/>
      <c r="M112" s="25"/>
      <c r="N112" s="13">
        <v>292</v>
      </c>
      <c r="O112" s="13">
        <v>0</v>
      </c>
      <c r="P112" s="13">
        <v>115</v>
      </c>
      <c r="Q112" s="13">
        <v>177</v>
      </c>
      <c r="S112" s="33">
        <f t="shared" si="62"/>
        <v>1</v>
      </c>
      <c r="T112" s="43">
        <f t="shared" si="46"/>
        <v>0.62544169611307421</v>
      </c>
    </row>
    <row r="113" spans="1:20" x14ac:dyDescent="0.25">
      <c r="A113" s="5"/>
      <c r="B113" s="6"/>
      <c r="C113" s="5"/>
      <c r="D113" s="6" t="s">
        <v>26</v>
      </c>
      <c r="E113" s="7">
        <v>5</v>
      </c>
      <c r="F113" s="8">
        <v>218</v>
      </c>
      <c r="G113" s="8">
        <v>247</v>
      </c>
      <c r="H113" s="9">
        <f t="shared" si="59"/>
        <v>465</v>
      </c>
      <c r="I113" s="15">
        <v>11.625</v>
      </c>
      <c r="J113" s="16">
        <f t="shared" si="60"/>
        <v>12</v>
      </c>
      <c r="K113" s="16">
        <f t="shared" si="61"/>
        <v>477</v>
      </c>
      <c r="L113" s="14"/>
      <c r="M113" s="25"/>
      <c r="N113" s="13">
        <v>477</v>
      </c>
      <c r="O113" s="13">
        <v>0</v>
      </c>
      <c r="P113" s="13">
        <v>193</v>
      </c>
      <c r="Q113" s="13">
        <v>284</v>
      </c>
      <c r="S113" s="33">
        <f t="shared" si="62"/>
        <v>0</v>
      </c>
      <c r="T113" s="43">
        <f t="shared" si="46"/>
        <v>0.61075268817204298</v>
      </c>
    </row>
    <row r="114" spans="1:20" x14ac:dyDescent="0.25">
      <c r="A114" s="5"/>
      <c r="B114" s="6"/>
      <c r="C114" s="5"/>
      <c r="D114" s="6" t="s">
        <v>26</v>
      </c>
      <c r="E114" s="7">
        <v>6</v>
      </c>
      <c r="F114" s="8">
        <v>161</v>
      </c>
      <c r="G114" s="8">
        <v>172</v>
      </c>
      <c r="H114" s="9">
        <f t="shared" si="59"/>
        <v>333</v>
      </c>
      <c r="I114" s="15">
        <v>8.3250000000000011</v>
      </c>
      <c r="J114" s="16">
        <f t="shared" si="60"/>
        <v>9</v>
      </c>
      <c r="K114" s="16">
        <f t="shared" si="61"/>
        <v>342</v>
      </c>
      <c r="L114" s="14"/>
      <c r="M114" s="25"/>
      <c r="N114" s="13">
        <v>345</v>
      </c>
      <c r="O114" s="13">
        <v>0</v>
      </c>
      <c r="P114" s="13">
        <v>115</v>
      </c>
      <c r="Q114" s="13">
        <v>230</v>
      </c>
      <c r="S114" s="33">
        <f t="shared" si="62"/>
        <v>3</v>
      </c>
      <c r="T114" s="43">
        <f t="shared" si="46"/>
        <v>0.69069069069069067</v>
      </c>
    </row>
    <row r="115" spans="1:20" x14ac:dyDescent="0.25">
      <c r="A115" s="5"/>
      <c r="B115" s="6"/>
      <c r="C115" s="5"/>
      <c r="D115" s="6" t="s">
        <v>26</v>
      </c>
      <c r="E115" s="7">
        <v>7</v>
      </c>
      <c r="F115" s="8">
        <v>140</v>
      </c>
      <c r="G115" s="8">
        <v>146</v>
      </c>
      <c r="H115" s="9">
        <f t="shared" si="59"/>
        <v>286</v>
      </c>
      <c r="I115" s="15">
        <v>7.15</v>
      </c>
      <c r="J115" s="16">
        <f t="shared" si="60"/>
        <v>8</v>
      </c>
      <c r="K115" s="16">
        <f t="shared" si="61"/>
        <v>294</v>
      </c>
      <c r="L115" s="14"/>
      <c r="M115" s="25"/>
      <c r="N115" s="13">
        <v>294</v>
      </c>
      <c r="O115" s="13">
        <v>0</v>
      </c>
      <c r="P115" s="13">
        <v>81</v>
      </c>
      <c r="Q115" s="13">
        <v>213</v>
      </c>
      <c r="S115" s="33">
        <f t="shared" si="62"/>
        <v>0</v>
      </c>
      <c r="T115" s="43">
        <f t="shared" si="46"/>
        <v>0.74475524475524479</v>
      </c>
    </row>
    <row r="116" spans="1:20" x14ac:dyDescent="0.25">
      <c r="A116" s="5"/>
      <c r="B116" s="6"/>
      <c r="C116" s="5"/>
      <c r="D116" s="6" t="s">
        <v>26</v>
      </c>
      <c r="E116" s="7">
        <v>8</v>
      </c>
      <c r="F116" s="8">
        <v>201</v>
      </c>
      <c r="G116" s="8">
        <v>209</v>
      </c>
      <c r="H116" s="9">
        <f t="shared" si="59"/>
        <v>410</v>
      </c>
      <c r="I116" s="15">
        <v>10.25</v>
      </c>
      <c r="J116" s="16">
        <f t="shared" si="60"/>
        <v>11</v>
      </c>
      <c r="K116" s="16">
        <f t="shared" si="61"/>
        <v>421</v>
      </c>
      <c r="L116" s="14"/>
      <c r="M116" s="25"/>
      <c r="N116" s="13">
        <v>421</v>
      </c>
      <c r="O116" s="13">
        <v>0</v>
      </c>
      <c r="P116" s="13">
        <v>153</v>
      </c>
      <c r="Q116" s="13">
        <v>268</v>
      </c>
      <c r="S116" s="33">
        <f t="shared" si="62"/>
        <v>0</v>
      </c>
      <c r="T116" s="43">
        <f t="shared" si="46"/>
        <v>0.65365853658536588</v>
      </c>
    </row>
    <row r="117" spans="1:20" x14ac:dyDescent="0.25">
      <c r="A117" s="5"/>
      <c r="B117" s="6"/>
      <c r="C117" s="5"/>
      <c r="D117" s="6" t="s">
        <v>26</v>
      </c>
      <c r="E117" s="7">
        <v>9</v>
      </c>
      <c r="F117" s="8">
        <v>96</v>
      </c>
      <c r="G117" s="8">
        <v>129</v>
      </c>
      <c r="H117" s="9">
        <f t="shared" si="59"/>
        <v>225</v>
      </c>
      <c r="I117" s="15">
        <v>5.625</v>
      </c>
      <c r="J117" s="16">
        <f t="shared" si="60"/>
        <v>6</v>
      </c>
      <c r="K117" s="16">
        <f t="shared" si="61"/>
        <v>231</v>
      </c>
      <c r="L117" s="14"/>
      <c r="M117" s="25"/>
      <c r="N117" s="13">
        <v>231</v>
      </c>
      <c r="O117" s="13">
        <v>0</v>
      </c>
      <c r="P117" s="13">
        <v>76</v>
      </c>
      <c r="Q117" s="13">
        <v>155</v>
      </c>
      <c r="S117" s="33">
        <f t="shared" si="62"/>
        <v>0</v>
      </c>
      <c r="T117" s="43">
        <f t="shared" si="46"/>
        <v>0.68888888888888888</v>
      </c>
    </row>
    <row r="118" spans="1:20" x14ac:dyDescent="0.25">
      <c r="A118" s="5"/>
      <c r="B118" s="6"/>
      <c r="C118" s="5"/>
      <c r="D118" s="6" t="s">
        <v>26</v>
      </c>
      <c r="E118" s="7">
        <v>10</v>
      </c>
      <c r="F118" s="8">
        <v>71</v>
      </c>
      <c r="G118" s="8">
        <v>76</v>
      </c>
      <c r="H118" s="9">
        <f t="shared" si="59"/>
        <v>147</v>
      </c>
      <c r="I118" s="15">
        <v>3.6750000000000003</v>
      </c>
      <c r="J118" s="16">
        <f t="shared" si="60"/>
        <v>4</v>
      </c>
      <c r="K118" s="16">
        <f t="shared" si="61"/>
        <v>151</v>
      </c>
      <c r="L118" s="14"/>
      <c r="M118" s="25"/>
      <c r="N118" s="13">
        <v>151</v>
      </c>
      <c r="O118" s="13">
        <v>0</v>
      </c>
      <c r="P118" s="13">
        <v>47</v>
      </c>
      <c r="Q118" s="13">
        <v>104</v>
      </c>
      <c r="S118" s="33">
        <f t="shared" si="62"/>
        <v>0</v>
      </c>
      <c r="T118" s="43">
        <f t="shared" si="46"/>
        <v>0.70748299319727892</v>
      </c>
    </row>
    <row r="119" spans="1:20" x14ac:dyDescent="0.25">
      <c r="A119" s="5"/>
      <c r="B119" s="6"/>
      <c r="C119" s="5"/>
      <c r="D119" s="6" t="s">
        <v>26</v>
      </c>
      <c r="E119" s="7">
        <v>11</v>
      </c>
      <c r="F119" s="8">
        <v>119</v>
      </c>
      <c r="G119" s="8">
        <v>126</v>
      </c>
      <c r="H119" s="9">
        <f t="shared" si="59"/>
        <v>245</v>
      </c>
      <c r="I119" s="15">
        <v>6.125</v>
      </c>
      <c r="J119" s="16">
        <f t="shared" si="60"/>
        <v>7</v>
      </c>
      <c r="K119" s="16">
        <f t="shared" si="61"/>
        <v>252</v>
      </c>
      <c r="L119" s="14"/>
      <c r="M119" s="25"/>
      <c r="N119" s="13">
        <v>254</v>
      </c>
      <c r="O119" s="13">
        <v>0</v>
      </c>
      <c r="P119" s="13">
        <v>78</v>
      </c>
      <c r="Q119" s="13">
        <v>176</v>
      </c>
      <c r="S119" s="33">
        <f t="shared" si="62"/>
        <v>2</v>
      </c>
      <c r="T119" s="43">
        <f t="shared" si="46"/>
        <v>0.71836734693877546</v>
      </c>
    </row>
    <row r="120" spans="1:20" x14ac:dyDescent="0.25">
      <c r="A120" s="5"/>
      <c r="B120" s="6"/>
      <c r="C120" s="5"/>
      <c r="D120" s="6" t="s">
        <v>26</v>
      </c>
      <c r="E120" s="7">
        <v>12</v>
      </c>
      <c r="F120" s="8">
        <v>166</v>
      </c>
      <c r="G120" s="8">
        <v>173</v>
      </c>
      <c r="H120" s="9">
        <f t="shared" si="59"/>
        <v>339</v>
      </c>
      <c r="I120" s="15">
        <v>8.4749999999999996</v>
      </c>
      <c r="J120" s="16">
        <f t="shared" si="60"/>
        <v>9</v>
      </c>
      <c r="K120" s="16">
        <f t="shared" si="61"/>
        <v>348</v>
      </c>
      <c r="L120" s="14"/>
      <c r="M120" s="25"/>
      <c r="N120" s="13">
        <v>349</v>
      </c>
      <c r="O120" s="13">
        <v>0</v>
      </c>
      <c r="P120" s="13">
        <v>131</v>
      </c>
      <c r="Q120" s="13">
        <v>218</v>
      </c>
      <c r="S120" s="33">
        <f t="shared" si="62"/>
        <v>1</v>
      </c>
      <c r="T120" s="43">
        <f t="shared" si="46"/>
        <v>0.64306784660766958</v>
      </c>
    </row>
    <row r="121" spans="1:20" x14ac:dyDescent="0.25">
      <c r="A121" s="5"/>
      <c r="B121" s="6"/>
      <c r="C121" s="5"/>
      <c r="D121" s="27" t="s">
        <v>26</v>
      </c>
      <c r="E121" s="28">
        <v>13</v>
      </c>
      <c r="F121" s="8">
        <v>178</v>
      </c>
      <c r="G121" s="8">
        <v>185</v>
      </c>
      <c r="H121" s="9">
        <f t="shared" si="59"/>
        <v>363</v>
      </c>
      <c r="I121" s="15">
        <v>9.0750000000000011</v>
      </c>
      <c r="J121" s="16">
        <f t="shared" si="60"/>
        <v>10</v>
      </c>
      <c r="K121" s="29">
        <f t="shared" si="61"/>
        <v>373</v>
      </c>
      <c r="L121" s="26"/>
      <c r="M121" s="25"/>
      <c r="N121" s="13">
        <v>375</v>
      </c>
      <c r="O121" s="13">
        <v>0</v>
      </c>
      <c r="P121" s="13">
        <v>115</v>
      </c>
      <c r="Q121" s="13">
        <v>260</v>
      </c>
      <c r="R121" s="30"/>
      <c r="S121" s="34">
        <f t="shared" si="62"/>
        <v>2</v>
      </c>
      <c r="T121" s="43">
        <f t="shared" si="46"/>
        <v>0.71625344352617082</v>
      </c>
    </row>
    <row r="122" spans="1:20" x14ac:dyDescent="0.25">
      <c r="A122" s="5"/>
      <c r="B122" s="6"/>
      <c r="C122" s="5"/>
      <c r="D122" s="6" t="s">
        <v>26</v>
      </c>
      <c r="E122" s="7">
        <v>14</v>
      </c>
      <c r="F122" s="8">
        <v>179</v>
      </c>
      <c r="G122" s="8">
        <v>169</v>
      </c>
      <c r="H122" s="9">
        <f t="shared" si="59"/>
        <v>348</v>
      </c>
      <c r="I122" s="15">
        <v>8.7000000000000011</v>
      </c>
      <c r="J122" s="16">
        <f t="shared" si="60"/>
        <v>9</v>
      </c>
      <c r="K122" s="16">
        <f t="shared" si="61"/>
        <v>357</v>
      </c>
      <c r="L122" s="14"/>
      <c r="M122" s="25"/>
      <c r="N122" s="13">
        <v>358</v>
      </c>
      <c r="O122" s="13">
        <v>0</v>
      </c>
      <c r="P122" s="13">
        <v>130</v>
      </c>
      <c r="Q122" s="13">
        <v>228</v>
      </c>
      <c r="S122" s="33">
        <f t="shared" si="62"/>
        <v>1</v>
      </c>
      <c r="T122" s="43">
        <f t="shared" si="46"/>
        <v>0.65517241379310343</v>
      </c>
    </row>
    <row r="123" spans="1:20" x14ac:dyDescent="0.25">
      <c r="A123" s="5"/>
      <c r="B123" s="6"/>
      <c r="C123" s="2"/>
      <c r="D123" s="10" t="s">
        <v>27</v>
      </c>
      <c r="E123" s="11">
        <v>14</v>
      </c>
      <c r="F123" s="12">
        <v>2094</v>
      </c>
      <c r="G123" s="12">
        <v>2202</v>
      </c>
      <c r="H123" s="12">
        <f>SUM(H109:H122)</f>
        <v>4296</v>
      </c>
      <c r="I123" s="12"/>
      <c r="J123" s="12">
        <f t="shared" ref="J123:Q123" si="63">SUM(J109:J122)</f>
        <v>115</v>
      </c>
      <c r="K123" s="12">
        <f t="shared" si="63"/>
        <v>4411</v>
      </c>
      <c r="L123" s="12"/>
      <c r="M123" s="32"/>
      <c r="N123" s="12">
        <f t="shared" si="63"/>
        <v>4423</v>
      </c>
      <c r="O123" s="12">
        <f t="shared" si="63"/>
        <v>0</v>
      </c>
      <c r="P123" s="12">
        <f t="shared" si="63"/>
        <v>1521</v>
      </c>
      <c r="Q123" s="12">
        <f t="shared" si="63"/>
        <v>2902</v>
      </c>
      <c r="S123" s="12">
        <f t="shared" ref="S123" si="64">SUM(S109:S122)</f>
        <v>12</v>
      </c>
      <c r="T123" s="43">
        <f t="shared" si="46"/>
        <v>0.67551210428305397</v>
      </c>
    </row>
    <row r="124" spans="1:20" x14ac:dyDescent="0.25">
      <c r="A124" s="5"/>
      <c r="B124" s="6"/>
      <c r="C124" s="5">
        <v>3</v>
      </c>
      <c r="D124" s="6" t="s">
        <v>28</v>
      </c>
      <c r="E124" s="7">
        <v>1</v>
      </c>
      <c r="F124" s="8">
        <v>156</v>
      </c>
      <c r="G124" s="8">
        <v>167</v>
      </c>
      <c r="H124" s="9">
        <f t="shared" ref="H124:H130" si="65">SUM(F124:G124)</f>
        <v>323</v>
      </c>
      <c r="I124" s="15">
        <v>8.0750000000000011</v>
      </c>
      <c r="J124" s="16">
        <f t="shared" ref="J124:J130" si="66">ROUNDUP(I124,0)</f>
        <v>9</v>
      </c>
      <c r="K124" s="16">
        <f t="shared" ref="K124:K130" si="67">H124+J124</f>
        <v>332</v>
      </c>
      <c r="L124" s="14"/>
      <c r="M124" s="25"/>
      <c r="N124" s="13">
        <v>332</v>
      </c>
      <c r="O124" s="13">
        <v>0</v>
      </c>
      <c r="P124" s="13">
        <v>74</v>
      </c>
      <c r="Q124" s="13">
        <v>258</v>
      </c>
      <c r="S124" s="33">
        <f t="shared" ref="S124:S130" si="68">N124-K124</f>
        <v>0</v>
      </c>
      <c r="T124" s="43">
        <f t="shared" si="46"/>
        <v>0.79876160990712075</v>
      </c>
    </row>
    <row r="125" spans="1:20" x14ac:dyDescent="0.25">
      <c r="A125" s="5"/>
      <c r="B125" s="6"/>
      <c r="C125" s="5"/>
      <c r="D125" s="6" t="s">
        <v>28</v>
      </c>
      <c r="E125" s="7">
        <v>2</v>
      </c>
      <c r="F125" s="8">
        <v>167</v>
      </c>
      <c r="G125" s="8">
        <v>161</v>
      </c>
      <c r="H125" s="9">
        <f t="shared" si="65"/>
        <v>328</v>
      </c>
      <c r="I125" s="15">
        <v>8.2000000000000011</v>
      </c>
      <c r="J125" s="16">
        <f t="shared" si="66"/>
        <v>9</v>
      </c>
      <c r="K125" s="16">
        <f t="shared" si="67"/>
        <v>337</v>
      </c>
      <c r="L125" s="14"/>
      <c r="M125" s="25"/>
      <c r="N125" s="13">
        <v>337</v>
      </c>
      <c r="O125" s="13">
        <v>0</v>
      </c>
      <c r="P125" s="13">
        <v>100</v>
      </c>
      <c r="Q125" s="13">
        <v>237</v>
      </c>
      <c r="S125" s="33">
        <f t="shared" si="68"/>
        <v>0</v>
      </c>
      <c r="T125" s="43">
        <f t="shared" si="46"/>
        <v>0.72256097560975607</v>
      </c>
    </row>
    <row r="126" spans="1:20" x14ac:dyDescent="0.25">
      <c r="A126" s="5"/>
      <c r="B126" s="6"/>
      <c r="C126" s="5"/>
      <c r="D126" s="6" t="s">
        <v>28</v>
      </c>
      <c r="E126" s="7">
        <v>3</v>
      </c>
      <c r="F126" s="8">
        <v>197</v>
      </c>
      <c r="G126" s="8">
        <v>212</v>
      </c>
      <c r="H126" s="9">
        <f t="shared" si="65"/>
        <v>409</v>
      </c>
      <c r="I126" s="15">
        <v>10.225000000000001</v>
      </c>
      <c r="J126" s="16">
        <f t="shared" si="66"/>
        <v>11</v>
      </c>
      <c r="K126" s="16">
        <f t="shared" si="67"/>
        <v>420</v>
      </c>
      <c r="L126" s="14"/>
      <c r="M126" s="25"/>
      <c r="N126" s="13">
        <v>420</v>
      </c>
      <c r="O126" s="13">
        <v>0</v>
      </c>
      <c r="P126" s="13">
        <v>132</v>
      </c>
      <c r="Q126" s="13">
        <v>288</v>
      </c>
      <c r="S126" s="33">
        <f t="shared" si="68"/>
        <v>0</v>
      </c>
      <c r="T126" s="43">
        <f t="shared" si="46"/>
        <v>0.70415647921760394</v>
      </c>
    </row>
    <row r="127" spans="1:20" x14ac:dyDescent="0.25">
      <c r="A127" s="5"/>
      <c r="B127" s="6"/>
      <c r="C127" s="5"/>
      <c r="D127" s="6" t="s">
        <v>28</v>
      </c>
      <c r="E127" s="7">
        <v>4</v>
      </c>
      <c r="F127" s="8">
        <v>152</v>
      </c>
      <c r="G127" s="8">
        <v>149</v>
      </c>
      <c r="H127" s="9">
        <f t="shared" si="65"/>
        <v>301</v>
      </c>
      <c r="I127" s="15">
        <v>7.5250000000000004</v>
      </c>
      <c r="J127" s="16">
        <f t="shared" si="66"/>
        <v>8</v>
      </c>
      <c r="K127" s="16">
        <f t="shared" si="67"/>
        <v>309</v>
      </c>
      <c r="L127" s="14"/>
      <c r="M127" s="25"/>
      <c r="N127" s="13">
        <v>309</v>
      </c>
      <c r="O127" s="13">
        <v>0</v>
      </c>
      <c r="P127" s="13">
        <v>81</v>
      </c>
      <c r="Q127" s="13">
        <v>228</v>
      </c>
      <c r="S127" s="33">
        <f t="shared" si="68"/>
        <v>0</v>
      </c>
      <c r="T127" s="43">
        <f t="shared" si="46"/>
        <v>0.75747508305647837</v>
      </c>
    </row>
    <row r="128" spans="1:20" x14ac:dyDescent="0.25">
      <c r="A128" s="5"/>
      <c r="B128" s="6"/>
      <c r="C128" s="5"/>
      <c r="D128" s="27" t="s">
        <v>28</v>
      </c>
      <c r="E128" s="28">
        <v>5</v>
      </c>
      <c r="F128" s="8">
        <v>111</v>
      </c>
      <c r="G128" s="8">
        <v>113</v>
      </c>
      <c r="H128" s="9">
        <f t="shared" si="65"/>
        <v>224</v>
      </c>
      <c r="I128" s="15">
        <v>5.6000000000000005</v>
      </c>
      <c r="J128" s="16">
        <f t="shared" si="66"/>
        <v>6</v>
      </c>
      <c r="K128" s="29">
        <f t="shared" si="67"/>
        <v>230</v>
      </c>
      <c r="L128" s="26"/>
      <c r="M128" s="25"/>
      <c r="N128" s="13">
        <v>230</v>
      </c>
      <c r="O128" s="13">
        <v>2</v>
      </c>
      <c r="P128" s="13">
        <v>77</v>
      </c>
      <c r="Q128" s="13">
        <v>151</v>
      </c>
      <c r="R128" s="30"/>
      <c r="S128" s="34">
        <f t="shared" si="68"/>
        <v>0</v>
      </c>
      <c r="T128" s="43">
        <f t="shared" si="46"/>
        <v>0.6741071428571429</v>
      </c>
    </row>
    <row r="129" spans="1:20" x14ac:dyDescent="0.25">
      <c r="A129" s="5"/>
      <c r="B129" s="6"/>
      <c r="C129" s="5"/>
      <c r="D129" s="27" t="s">
        <v>28</v>
      </c>
      <c r="E129" s="28">
        <v>6</v>
      </c>
      <c r="F129" s="8">
        <v>205</v>
      </c>
      <c r="G129" s="8">
        <v>209</v>
      </c>
      <c r="H129" s="9">
        <f t="shared" si="65"/>
        <v>414</v>
      </c>
      <c r="I129" s="15">
        <v>10.350000000000001</v>
      </c>
      <c r="J129" s="16">
        <f t="shared" si="66"/>
        <v>11</v>
      </c>
      <c r="K129" s="29">
        <f t="shared" si="67"/>
        <v>425</v>
      </c>
      <c r="L129" s="26"/>
      <c r="M129" s="25"/>
      <c r="N129" s="13">
        <v>426</v>
      </c>
      <c r="O129" s="13">
        <v>0</v>
      </c>
      <c r="P129" s="13">
        <v>138</v>
      </c>
      <c r="Q129" s="13">
        <v>288</v>
      </c>
      <c r="R129" s="30"/>
      <c r="S129" s="34">
        <f t="shared" si="68"/>
        <v>1</v>
      </c>
      <c r="T129" s="43">
        <f t="shared" si="46"/>
        <v>0.69565217391304346</v>
      </c>
    </row>
    <row r="130" spans="1:20" x14ac:dyDescent="0.25">
      <c r="A130" s="5"/>
      <c r="B130" s="6"/>
      <c r="C130" s="5"/>
      <c r="D130" s="6" t="s">
        <v>28</v>
      </c>
      <c r="E130" s="7">
        <v>7</v>
      </c>
      <c r="F130" s="8">
        <v>172</v>
      </c>
      <c r="G130" s="8">
        <v>189</v>
      </c>
      <c r="H130" s="9">
        <f t="shared" si="65"/>
        <v>361</v>
      </c>
      <c r="I130" s="15">
        <v>9.0250000000000004</v>
      </c>
      <c r="J130" s="16">
        <f t="shared" si="66"/>
        <v>10</v>
      </c>
      <c r="K130" s="16">
        <f t="shared" si="67"/>
        <v>371</v>
      </c>
      <c r="L130" s="14"/>
      <c r="M130" s="25"/>
      <c r="N130" s="13">
        <v>371</v>
      </c>
      <c r="O130" s="13">
        <v>0</v>
      </c>
      <c r="P130" s="13">
        <v>94</v>
      </c>
      <c r="Q130" s="13">
        <v>277</v>
      </c>
      <c r="S130" s="33">
        <f t="shared" si="68"/>
        <v>0</v>
      </c>
      <c r="T130" s="43">
        <f t="shared" si="46"/>
        <v>0.76731301939058172</v>
      </c>
    </row>
    <row r="131" spans="1:20" x14ac:dyDescent="0.25">
      <c r="A131" s="5"/>
      <c r="B131" s="6"/>
      <c r="C131" s="2"/>
      <c r="D131" s="10" t="s">
        <v>28</v>
      </c>
      <c r="E131" s="11">
        <v>7</v>
      </c>
      <c r="F131" s="12">
        <v>1160</v>
      </c>
      <c r="G131" s="12">
        <v>1200</v>
      </c>
      <c r="H131" s="12">
        <f>SUM(H124:H130)</f>
        <v>2360</v>
      </c>
      <c r="I131" s="12"/>
      <c r="J131" s="12">
        <f t="shared" ref="J131:Q131" si="69">SUM(J124:J130)</f>
        <v>64</v>
      </c>
      <c r="K131" s="12">
        <f t="shared" si="69"/>
        <v>2424</v>
      </c>
      <c r="L131" s="12"/>
      <c r="M131" s="32"/>
      <c r="N131" s="12">
        <f t="shared" si="69"/>
        <v>2425</v>
      </c>
      <c r="O131" s="12">
        <f t="shared" si="69"/>
        <v>2</v>
      </c>
      <c r="P131" s="12">
        <f t="shared" si="69"/>
        <v>696</v>
      </c>
      <c r="Q131" s="12">
        <f t="shared" si="69"/>
        <v>1727</v>
      </c>
      <c r="S131" s="12">
        <f t="shared" ref="S131" si="70">SUM(S124:S130)</f>
        <v>1</v>
      </c>
      <c r="T131" s="43">
        <f t="shared" si="46"/>
        <v>0.73177966101694913</v>
      </c>
    </row>
    <row r="132" spans="1:20" x14ac:dyDescent="0.25">
      <c r="A132" s="5"/>
      <c r="B132" s="6"/>
      <c r="C132" s="5">
        <v>4</v>
      </c>
      <c r="D132" s="27" t="s">
        <v>29</v>
      </c>
      <c r="E132" s="28">
        <v>1</v>
      </c>
      <c r="F132" s="8">
        <v>162</v>
      </c>
      <c r="G132" s="8">
        <v>158</v>
      </c>
      <c r="H132" s="9">
        <f t="shared" ref="H132:H139" si="71">SUM(F132:G132)</f>
        <v>320</v>
      </c>
      <c r="I132" s="15">
        <v>8</v>
      </c>
      <c r="J132" s="16">
        <f t="shared" ref="J132:J139" si="72">ROUNDUP(I132,0)</f>
        <v>8</v>
      </c>
      <c r="K132" s="29">
        <f t="shared" ref="K132:K139" si="73">H132+J132</f>
        <v>328</v>
      </c>
      <c r="L132" s="26"/>
      <c r="M132" s="25"/>
      <c r="N132" s="13">
        <v>328</v>
      </c>
      <c r="O132" s="13">
        <v>1</v>
      </c>
      <c r="P132" s="13">
        <v>132</v>
      </c>
      <c r="Q132" s="13">
        <v>195</v>
      </c>
      <c r="R132" s="30"/>
      <c r="S132" s="34">
        <f t="shared" ref="S132:S139" si="74">N132-K132</f>
        <v>0</v>
      </c>
      <c r="T132" s="43">
        <f t="shared" si="46"/>
        <v>0.609375</v>
      </c>
    </row>
    <row r="133" spans="1:20" x14ac:dyDescent="0.25">
      <c r="A133" s="5"/>
      <c r="B133" s="6"/>
      <c r="C133" s="5"/>
      <c r="D133" s="27" t="s">
        <v>29</v>
      </c>
      <c r="E133" s="28">
        <v>2</v>
      </c>
      <c r="F133" s="8">
        <v>156</v>
      </c>
      <c r="G133" s="8">
        <v>156</v>
      </c>
      <c r="H133" s="9">
        <f t="shared" si="71"/>
        <v>312</v>
      </c>
      <c r="I133" s="15">
        <v>7.8000000000000007</v>
      </c>
      <c r="J133" s="16">
        <f t="shared" si="72"/>
        <v>8</v>
      </c>
      <c r="K133" s="29">
        <f t="shared" si="73"/>
        <v>320</v>
      </c>
      <c r="L133" s="26"/>
      <c r="M133" s="25"/>
      <c r="N133" s="13">
        <v>321</v>
      </c>
      <c r="O133" s="13">
        <v>0</v>
      </c>
      <c r="P133" s="13">
        <v>120</v>
      </c>
      <c r="Q133" s="13">
        <v>201</v>
      </c>
      <c r="R133" s="30"/>
      <c r="S133" s="34">
        <f t="shared" si="74"/>
        <v>1</v>
      </c>
      <c r="T133" s="43">
        <f t="shared" si="46"/>
        <v>0.64423076923076927</v>
      </c>
    </row>
    <row r="134" spans="1:20" x14ac:dyDescent="0.25">
      <c r="A134" s="5"/>
      <c r="B134" s="6"/>
      <c r="C134" s="5"/>
      <c r="D134" s="6" t="s">
        <v>29</v>
      </c>
      <c r="E134" s="7">
        <v>3</v>
      </c>
      <c r="F134" s="8">
        <v>166</v>
      </c>
      <c r="G134" s="8">
        <v>171</v>
      </c>
      <c r="H134" s="9">
        <f t="shared" si="71"/>
        <v>337</v>
      </c>
      <c r="I134" s="15">
        <v>8.4250000000000007</v>
      </c>
      <c r="J134" s="16">
        <f t="shared" si="72"/>
        <v>9</v>
      </c>
      <c r="K134" s="16">
        <f t="shared" si="73"/>
        <v>346</v>
      </c>
      <c r="L134" s="14"/>
      <c r="M134" s="25"/>
      <c r="N134" s="13">
        <v>346</v>
      </c>
      <c r="O134" s="13">
        <v>0</v>
      </c>
      <c r="P134" s="13">
        <v>135</v>
      </c>
      <c r="Q134" s="13">
        <v>211</v>
      </c>
      <c r="S134" s="33">
        <f t="shared" si="74"/>
        <v>0</v>
      </c>
      <c r="T134" s="43">
        <f t="shared" si="46"/>
        <v>0.62611275964391688</v>
      </c>
    </row>
    <row r="135" spans="1:20" x14ac:dyDescent="0.25">
      <c r="A135" s="5"/>
      <c r="B135" s="6"/>
      <c r="C135" s="5"/>
      <c r="D135" s="6" t="s">
        <v>29</v>
      </c>
      <c r="E135" s="7">
        <v>4</v>
      </c>
      <c r="F135" s="8">
        <v>115</v>
      </c>
      <c r="G135" s="8">
        <v>114</v>
      </c>
      <c r="H135" s="9">
        <f t="shared" si="71"/>
        <v>229</v>
      </c>
      <c r="I135" s="15">
        <v>5.7250000000000005</v>
      </c>
      <c r="J135" s="16">
        <f t="shared" si="72"/>
        <v>6</v>
      </c>
      <c r="K135" s="16">
        <f t="shared" si="73"/>
        <v>235</v>
      </c>
      <c r="L135" s="14"/>
      <c r="M135" s="25"/>
      <c r="N135" s="13">
        <v>235</v>
      </c>
      <c r="O135" s="13">
        <v>0</v>
      </c>
      <c r="P135" s="13">
        <v>57</v>
      </c>
      <c r="Q135" s="13">
        <v>178</v>
      </c>
      <c r="S135" s="33">
        <f t="shared" si="74"/>
        <v>0</v>
      </c>
      <c r="T135" s="43">
        <f t="shared" si="46"/>
        <v>0.77729257641921401</v>
      </c>
    </row>
    <row r="136" spans="1:20" x14ac:dyDescent="0.25">
      <c r="A136" s="5"/>
      <c r="B136" s="6"/>
      <c r="C136" s="5"/>
      <c r="D136" s="6" t="s">
        <v>29</v>
      </c>
      <c r="E136" s="7">
        <v>5</v>
      </c>
      <c r="F136" s="8">
        <v>196</v>
      </c>
      <c r="G136" s="8">
        <v>185</v>
      </c>
      <c r="H136" s="9">
        <f t="shared" si="71"/>
        <v>381</v>
      </c>
      <c r="I136" s="15">
        <v>9.5250000000000004</v>
      </c>
      <c r="J136" s="16">
        <f t="shared" si="72"/>
        <v>10</v>
      </c>
      <c r="K136" s="16">
        <f t="shared" si="73"/>
        <v>391</v>
      </c>
      <c r="L136" s="14"/>
      <c r="M136" s="25"/>
      <c r="N136" s="13">
        <v>391</v>
      </c>
      <c r="O136" s="13">
        <v>0</v>
      </c>
      <c r="P136" s="13">
        <v>119</v>
      </c>
      <c r="Q136" s="13">
        <v>272</v>
      </c>
      <c r="S136" s="33">
        <f t="shared" si="74"/>
        <v>0</v>
      </c>
      <c r="T136" s="43">
        <f t="shared" ref="T136:T199" si="75">Q136/H136</f>
        <v>0.71391076115485563</v>
      </c>
    </row>
    <row r="137" spans="1:20" x14ac:dyDescent="0.25">
      <c r="A137" s="5"/>
      <c r="B137" s="6"/>
      <c r="C137" s="5"/>
      <c r="D137" s="27" t="s">
        <v>29</v>
      </c>
      <c r="E137" s="28">
        <v>6</v>
      </c>
      <c r="F137" s="8">
        <v>147</v>
      </c>
      <c r="G137" s="8">
        <v>145</v>
      </c>
      <c r="H137" s="9">
        <f t="shared" si="71"/>
        <v>292</v>
      </c>
      <c r="I137" s="15">
        <v>7.3000000000000007</v>
      </c>
      <c r="J137" s="16">
        <f t="shared" si="72"/>
        <v>8</v>
      </c>
      <c r="K137" s="29">
        <f t="shared" si="73"/>
        <v>300</v>
      </c>
      <c r="L137" s="26"/>
      <c r="M137" s="25"/>
      <c r="N137" s="13">
        <v>301</v>
      </c>
      <c r="O137" s="13">
        <v>17</v>
      </c>
      <c r="P137" s="13">
        <v>75</v>
      </c>
      <c r="Q137" s="13">
        <v>209</v>
      </c>
      <c r="R137" s="30"/>
      <c r="S137" s="34">
        <f t="shared" si="74"/>
        <v>1</v>
      </c>
      <c r="T137" s="43">
        <f t="shared" si="75"/>
        <v>0.71575342465753422</v>
      </c>
    </row>
    <row r="138" spans="1:20" x14ac:dyDescent="0.25">
      <c r="A138" s="5"/>
      <c r="B138" s="6"/>
      <c r="C138" s="5"/>
      <c r="D138" s="6" t="s">
        <v>29</v>
      </c>
      <c r="E138" s="7">
        <v>7</v>
      </c>
      <c r="F138" s="8">
        <v>133</v>
      </c>
      <c r="G138" s="8">
        <v>147</v>
      </c>
      <c r="H138" s="9">
        <f t="shared" si="71"/>
        <v>280</v>
      </c>
      <c r="I138" s="15">
        <v>7</v>
      </c>
      <c r="J138" s="16">
        <f t="shared" si="72"/>
        <v>7</v>
      </c>
      <c r="K138" s="16">
        <f t="shared" si="73"/>
        <v>287</v>
      </c>
      <c r="L138" s="14"/>
      <c r="M138" s="25"/>
      <c r="N138" s="13">
        <v>287</v>
      </c>
      <c r="O138" s="13">
        <v>0</v>
      </c>
      <c r="P138" s="13">
        <v>82</v>
      </c>
      <c r="Q138" s="13">
        <v>205</v>
      </c>
      <c r="S138" s="33">
        <f t="shared" si="74"/>
        <v>0</v>
      </c>
      <c r="T138" s="43">
        <f t="shared" si="75"/>
        <v>0.7321428571428571</v>
      </c>
    </row>
    <row r="139" spans="1:20" x14ac:dyDescent="0.25">
      <c r="A139" s="5"/>
      <c r="B139" s="6"/>
      <c r="C139" s="5"/>
      <c r="D139" s="6" t="s">
        <v>29</v>
      </c>
      <c r="E139" s="7">
        <v>8</v>
      </c>
      <c r="F139" s="8">
        <v>145</v>
      </c>
      <c r="G139" s="8">
        <v>147</v>
      </c>
      <c r="H139" s="9">
        <f t="shared" si="71"/>
        <v>292</v>
      </c>
      <c r="I139" s="15">
        <v>7.3000000000000007</v>
      </c>
      <c r="J139" s="16">
        <f t="shared" si="72"/>
        <v>8</v>
      </c>
      <c r="K139" s="16">
        <f t="shared" si="73"/>
        <v>300</v>
      </c>
      <c r="L139" s="14"/>
      <c r="M139" s="25"/>
      <c r="N139" s="13">
        <v>300</v>
      </c>
      <c r="O139" s="13">
        <v>0</v>
      </c>
      <c r="P139" s="13">
        <v>59</v>
      </c>
      <c r="Q139" s="13">
        <v>241</v>
      </c>
      <c r="S139" s="33">
        <f t="shared" si="74"/>
        <v>0</v>
      </c>
      <c r="T139" s="43">
        <f t="shared" si="75"/>
        <v>0.82534246575342463</v>
      </c>
    </row>
    <row r="140" spans="1:20" x14ac:dyDescent="0.25">
      <c r="A140" s="5"/>
      <c r="B140" s="6"/>
      <c r="C140" s="2"/>
      <c r="D140" s="10" t="s">
        <v>29</v>
      </c>
      <c r="E140" s="11">
        <v>8</v>
      </c>
      <c r="F140" s="12">
        <v>1220</v>
      </c>
      <c r="G140" s="12">
        <v>1223</v>
      </c>
      <c r="H140" s="12">
        <f>SUM(H132:H139)</f>
        <v>2443</v>
      </c>
      <c r="I140" s="12"/>
      <c r="J140" s="12">
        <f t="shared" ref="J140:Q140" si="76">SUM(J132:J139)</f>
        <v>64</v>
      </c>
      <c r="K140" s="12">
        <f t="shared" si="76"/>
        <v>2507</v>
      </c>
      <c r="L140" s="12"/>
      <c r="M140" s="32"/>
      <c r="N140" s="12">
        <f t="shared" si="76"/>
        <v>2509</v>
      </c>
      <c r="O140" s="12">
        <f t="shared" si="76"/>
        <v>18</v>
      </c>
      <c r="P140" s="12">
        <f t="shared" si="76"/>
        <v>779</v>
      </c>
      <c r="Q140" s="12">
        <f t="shared" si="76"/>
        <v>1712</v>
      </c>
      <c r="S140" s="12">
        <f t="shared" ref="S140" si="77">SUM(S132:S139)</f>
        <v>2</v>
      </c>
      <c r="T140" s="43">
        <f t="shared" si="75"/>
        <v>0.70077773229635698</v>
      </c>
    </row>
    <row r="141" spans="1:20" x14ac:dyDescent="0.25">
      <c r="A141" s="5"/>
      <c r="B141" s="6"/>
      <c r="C141" s="5">
        <v>5</v>
      </c>
      <c r="D141" s="6" t="s">
        <v>30</v>
      </c>
      <c r="E141" s="7">
        <v>1</v>
      </c>
      <c r="F141" s="8">
        <v>193</v>
      </c>
      <c r="G141" s="8">
        <v>181</v>
      </c>
      <c r="H141" s="9">
        <f t="shared" ref="H141:H146" si="78">SUM(F141:G141)</f>
        <v>374</v>
      </c>
      <c r="I141" s="15">
        <v>9.35</v>
      </c>
      <c r="J141" s="16">
        <f t="shared" ref="J141:J146" si="79">ROUNDUP(I141,0)</f>
        <v>10</v>
      </c>
      <c r="K141" s="16">
        <f t="shared" ref="K141:K146" si="80">H141+J141</f>
        <v>384</v>
      </c>
      <c r="L141" s="14"/>
      <c r="M141" s="25"/>
      <c r="N141" s="13">
        <v>385</v>
      </c>
      <c r="O141" s="13">
        <v>0</v>
      </c>
      <c r="P141" s="13">
        <v>121</v>
      </c>
      <c r="Q141" s="13">
        <v>264</v>
      </c>
      <c r="S141" s="33">
        <f t="shared" ref="S141:S146" si="81">N141-K141</f>
        <v>1</v>
      </c>
      <c r="T141" s="43">
        <f t="shared" si="75"/>
        <v>0.70588235294117652</v>
      </c>
    </row>
    <row r="142" spans="1:20" x14ac:dyDescent="0.25">
      <c r="A142" s="5"/>
      <c r="B142" s="6"/>
      <c r="C142" s="5"/>
      <c r="D142" s="6" t="s">
        <v>30</v>
      </c>
      <c r="E142" s="7">
        <v>2</v>
      </c>
      <c r="F142" s="8">
        <v>170</v>
      </c>
      <c r="G142" s="8">
        <v>179</v>
      </c>
      <c r="H142" s="9">
        <f t="shared" si="78"/>
        <v>349</v>
      </c>
      <c r="I142" s="15">
        <v>8.7249999999999996</v>
      </c>
      <c r="J142" s="16">
        <f t="shared" si="79"/>
        <v>9</v>
      </c>
      <c r="K142" s="16">
        <f t="shared" si="80"/>
        <v>358</v>
      </c>
      <c r="L142" s="14"/>
      <c r="M142" s="25"/>
      <c r="N142" s="13">
        <v>358</v>
      </c>
      <c r="O142" s="13">
        <v>1</v>
      </c>
      <c r="P142" s="13">
        <v>134</v>
      </c>
      <c r="Q142" s="13">
        <v>223</v>
      </c>
      <c r="S142" s="33">
        <f t="shared" si="81"/>
        <v>0</v>
      </c>
      <c r="T142" s="43">
        <f t="shared" si="75"/>
        <v>0.63896848137535822</v>
      </c>
    </row>
    <row r="143" spans="1:20" x14ac:dyDescent="0.25">
      <c r="A143" s="5"/>
      <c r="B143" s="6"/>
      <c r="C143" s="5"/>
      <c r="D143" s="6" t="s">
        <v>30</v>
      </c>
      <c r="E143" s="7">
        <v>3</v>
      </c>
      <c r="F143" s="8">
        <v>148</v>
      </c>
      <c r="G143" s="8">
        <v>155</v>
      </c>
      <c r="H143" s="9">
        <f t="shared" si="78"/>
        <v>303</v>
      </c>
      <c r="I143" s="15">
        <v>7.5750000000000002</v>
      </c>
      <c r="J143" s="16">
        <f t="shared" si="79"/>
        <v>8</v>
      </c>
      <c r="K143" s="16">
        <f t="shared" si="80"/>
        <v>311</v>
      </c>
      <c r="L143" s="14"/>
      <c r="M143" s="25"/>
      <c r="N143" s="13">
        <v>311</v>
      </c>
      <c r="O143" s="13">
        <v>0</v>
      </c>
      <c r="P143" s="13">
        <v>96</v>
      </c>
      <c r="Q143" s="13">
        <v>215</v>
      </c>
      <c r="S143" s="33">
        <f t="shared" si="81"/>
        <v>0</v>
      </c>
      <c r="T143" s="43">
        <f t="shared" si="75"/>
        <v>0.70957095709570961</v>
      </c>
    </row>
    <row r="144" spans="1:20" x14ac:dyDescent="0.25">
      <c r="A144" s="5"/>
      <c r="B144" s="6"/>
      <c r="C144" s="5"/>
      <c r="D144" s="6" t="s">
        <v>30</v>
      </c>
      <c r="E144" s="7">
        <v>4</v>
      </c>
      <c r="F144" s="8">
        <v>147</v>
      </c>
      <c r="G144" s="8">
        <v>143</v>
      </c>
      <c r="H144" s="9">
        <f t="shared" si="78"/>
        <v>290</v>
      </c>
      <c r="I144" s="15">
        <v>7.25</v>
      </c>
      <c r="J144" s="16">
        <f t="shared" si="79"/>
        <v>8</v>
      </c>
      <c r="K144" s="16">
        <f t="shared" si="80"/>
        <v>298</v>
      </c>
      <c r="L144" s="14"/>
      <c r="M144" s="25"/>
      <c r="N144" s="13">
        <v>298</v>
      </c>
      <c r="O144" s="13">
        <v>0</v>
      </c>
      <c r="P144" s="13">
        <v>109</v>
      </c>
      <c r="Q144" s="13">
        <v>189</v>
      </c>
      <c r="S144" s="33">
        <f t="shared" si="81"/>
        <v>0</v>
      </c>
      <c r="T144" s="43">
        <f t="shared" si="75"/>
        <v>0.65172413793103445</v>
      </c>
    </row>
    <row r="145" spans="1:20" x14ac:dyDescent="0.25">
      <c r="A145" s="5"/>
      <c r="B145" s="6"/>
      <c r="C145" s="5"/>
      <c r="D145" s="6" t="s">
        <v>30</v>
      </c>
      <c r="E145" s="7">
        <v>5</v>
      </c>
      <c r="F145" s="8">
        <v>102</v>
      </c>
      <c r="G145" s="8">
        <v>104</v>
      </c>
      <c r="H145" s="9">
        <f t="shared" si="78"/>
        <v>206</v>
      </c>
      <c r="I145" s="15">
        <v>5.15</v>
      </c>
      <c r="J145" s="16">
        <f t="shared" si="79"/>
        <v>6</v>
      </c>
      <c r="K145" s="16">
        <f t="shared" si="80"/>
        <v>212</v>
      </c>
      <c r="L145" s="14"/>
      <c r="M145" s="25"/>
      <c r="N145" s="13">
        <v>212</v>
      </c>
      <c r="O145" s="13">
        <v>0</v>
      </c>
      <c r="P145" s="13">
        <v>57</v>
      </c>
      <c r="Q145" s="13">
        <v>155</v>
      </c>
      <c r="S145" s="33">
        <f t="shared" si="81"/>
        <v>0</v>
      </c>
      <c r="T145" s="43">
        <f t="shared" si="75"/>
        <v>0.75242718446601942</v>
      </c>
    </row>
    <row r="146" spans="1:20" x14ac:dyDescent="0.25">
      <c r="A146" s="5"/>
      <c r="B146" s="6"/>
      <c r="C146" s="5"/>
      <c r="D146" s="6" t="s">
        <v>30</v>
      </c>
      <c r="E146" s="7">
        <v>6</v>
      </c>
      <c r="F146" s="8">
        <v>90</v>
      </c>
      <c r="G146" s="8">
        <v>73</v>
      </c>
      <c r="H146" s="9">
        <f t="shared" si="78"/>
        <v>163</v>
      </c>
      <c r="I146" s="15">
        <v>4.0750000000000002</v>
      </c>
      <c r="J146" s="16">
        <f t="shared" si="79"/>
        <v>5</v>
      </c>
      <c r="K146" s="16">
        <f t="shared" si="80"/>
        <v>168</v>
      </c>
      <c r="L146" s="14"/>
      <c r="M146" s="25"/>
      <c r="N146" s="13">
        <v>168</v>
      </c>
      <c r="O146" s="13">
        <v>0</v>
      </c>
      <c r="P146" s="13">
        <v>55</v>
      </c>
      <c r="Q146" s="13">
        <v>113</v>
      </c>
      <c r="S146" s="33">
        <f t="shared" si="81"/>
        <v>0</v>
      </c>
      <c r="T146" s="43">
        <f t="shared" si="75"/>
        <v>0.69325153374233128</v>
      </c>
    </row>
    <row r="147" spans="1:20" x14ac:dyDescent="0.25">
      <c r="A147" s="5"/>
      <c r="B147" s="6"/>
      <c r="C147" s="2"/>
      <c r="D147" s="10" t="s">
        <v>30</v>
      </c>
      <c r="E147" s="11">
        <v>6</v>
      </c>
      <c r="F147" s="12">
        <v>850</v>
      </c>
      <c r="G147" s="12">
        <v>835</v>
      </c>
      <c r="H147" s="12">
        <f>SUM(H141:H146)</f>
        <v>1685</v>
      </c>
      <c r="I147" s="12"/>
      <c r="J147" s="12">
        <f t="shared" ref="J147:Q147" si="82">SUM(J141:J146)</f>
        <v>46</v>
      </c>
      <c r="K147" s="12">
        <f t="shared" si="82"/>
        <v>1731</v>
      </c>
      <c r="L147" s="12"/>
      <c r="M147" s="32"/>
      <c r="N147" s="12">
        <f t="shared" si="82"/>
        <v>1732</v>
      </c>
      <c r="O147" s="12">
        <f t="shared" si="82"/>
        <v>1</v>
      </c>
      <c r="P147" s="12">
        <f t="shared" si="82"/>
        <v>572</v>
      </c>
      <c r="Q147" s="12">
        <f t="shared" si="82"/>
        <v>1159</v>
      </c>
      <c r="S147" s="12">
        <f t="shared" ref="S147" si="83">SUM(S141:S146)</f>
        <v>1</v>
      </c>
      <c r="T147" s="43">
        <f t="shared" si="75"/>
        <v>0.68783382789317504</v>
      </c>
    </row>
    <row r="148" spans="1:20" x14ac:dyDescent="0.25">
      <c r="A148" s="5"/>
      <c r="B148" s="6"/>
      <c r="C148" s="5">
        <v>6</v>
      </c>
      <c r="D148" s="6" t="s">
        <v>31</v>
      </c>
      <c r="E148" s="7">
        <v>1</v>
      </c>
      <c r="F148" s="8">
        <v>163</v>
      </c>
      <c r="G148" s="8">
        <v>145</v>
      </c>
      <c r="H148" s="9">
        <f t="shared" ref="H148:H153" si="84">SUM(F148:G148)</f>
        <v>308</v>
      </c>
      <c r="I148" s="15">
        <v>7.7</v>
      </c>
      <c r="J148" s="16">
        <f t="shared" ref="J148:J153" si="85">ROUNDUP(I148,0)</f>
        <v>8</v>
      </c>
      <c r="K148" s="16">
        <f t="shared" ref="K148:K153" si="86">H148+J148</f>
        <v>316</v>
      </c>
      <c r="L148" s="14"/>
      <c r="M148" s="25"/>
      <c r="N148" s="13">
        <v>316</v>
      </c>
      <c r="O148" s="13">
        <v>0</v>
      </c>
      <c r="P148" s="13">
        <v>68</v>
      </c>
      <c r="Q148" s="13">
        <v>248</v>
      </c>
      <c r="S148" s="33">
        <f t="shared" ref="S148:S153" si="87">N148-K148</f>
        <v>0</v>
      </c>
      <c r="T148" s="43">
        <f t="shared" si="75"/>
        <v>0.80519480519480524</v>
      </c>
    </row>
    <row r="149" spans="1:20" x14ac:dyDescent="0.25">
      <c r="A149" s="5"/>
      <c r="B149" s="6"/>
      <c r="C149" s="5"/>
      <c r="D149" s="27" t="s">
        <v>31</v>
      </c>
      <c r="E149" s="28">
        <v>2</v>
      </c>
      <c r="F149" s="8">
        <v>146</v>
      </c>
      <c r="G149" s="8">
        <v>153</v>
      </c>
      <c r="H149" s="9">
        <f t="shared" si="84"/>
        <v>299</v>
      </c>
      <c r="I149" s="15">
        <v>7.4750000000000005</v>
      </c>
      <c r="J149" s="16">
        <f t="shared" si="85"/>
        <v>8</v>
      </c>
      <c r="K149" s="29">
        <f t="shared" si="86"/>
        <v>307</v>
      </c>
      <c r="L149" s="26"/>
      <c r="M149" s="25"/>
      <c r="N149" s="13">
        <v>307</v>
      </c>
      <c r="O149" s="13">
        <v>0</v>
      </c>
      <c r="P149" s="13">
        <v>96</v>
      </c>
      <c r="Q149" s="13">
        <v>211</v>
      </c>
      <c r="R149" s="30"/>
      <c r="S149" s="34">
        <f t="shared" si="87"/>
        <v>0</v>
      </c>
      <c r="T149" s="43">
        <f t="shared" si="75"/>
        <v>0.70568561872909696</v>
      </c>
    </row>
    <row r="150" spans="1:20" x14ac:dyDescent="0.25">
      <c r="A150" s="5"/>
      <c r="B150" s="6"/>
      <c r="C150" s="5"/>
      <c r="D150" s="6" t="s">
        <v>31</v>
      </c>
      <c r="E150" s="7">
        <v>3</v>
      </c>
      <c r="F150" s="8">
        <v>174</v>
      </c>
      <c r="G150" s="8">
        <v>160</v>
      </c>
      <c r="H150" s="9">
        <f t="shared" si="84"/>
        <v>334</v>
      </c>
      <c r="I150" s="15">
        <v>8.35</v>
      </c>
      <c r="J150" s="16">
        <f t="shared" si="85"/>
        <v>9</v>
      </c>
      <c r="K150" s="16">
        <f t="shared" si="86"/>
        <v>343</v>
      </c>
      <c r="L150" s="14"/>
      <c r="M150" s="25"/>
      <c r="N150" s="13">
        <v>343</v>
      </c>
      <c r="O150" s="13">
        <v>0</v>
      </c>
      <c r="P150" s="13">
        <v>118</v>
      </c>
      <c r="Q150" s="13">
        <v>225</v>
      </c>
      <c r="S150" s="33">
        <f t="shared" si="87"/>
        <v>0</v>
      </c>
      <c r="T150" s="43">
        <f t="shared" si="75"/>
        <v>0.67365269461077848</v>
      </c>
    </row>
    <row r="151" spans="1:20" x14ac:dyDescent="0.25">
      <c r="A151" s="5"/>
      <c r="B151" s="6"/>
      <c r="C151" s="5"/>
      <c r="D151" s="27" t="s">
        <v>31</v>
      </c>
      <c r="E151" s="28">
        <v>4</v>
      </c>
      <c r="F151" s="8">
        <v>179</v>
      </c>
      <c r="G151" s="8">
        <v>182</v>
      </c>
      <c r="H151" s="9">
        <f t="shared" si="84"/>
        <v>361</v>
      </c>
      <c r="I151" s="15">
        <v>9.0250000000000004</v>
      </c>
      <c r="J151" s="16">
        <f t="shared" si="85"/>
        <v>10</v>
      </c>
      <c r="K151" s="29">
        <f t="shared" si="86"/>
        <v>371</v>
      </c>
      <c r="L151" s="26"/>
      <c r="M151" s="25"/>
      <c r="N151" s="13">
        <v>372</v>
      </c>
      <c r="O151" s="13">
        <v>0</v>
      </c>
      <c r="P151" s="13">
        <v>108</v>
      </c>
      <c r="Q151" s="13">
        <v>264</v>
      </c>
      <c r="R151" s="30"/>
      <c r="S151" s="34">
        <f t="shared" si="87"/>
        <v>1</v>
      </c>
      <c r="T151" s="43">
        <f t="shared" si="75"/>
        <v>0.73130193905817176</v>
      </c>
    </row>
    <row r="152" spans="1:20" x14ac:dyDescent="0.25">
      <c r="A152" s="5"/>
      <c r="B152" s="6"/>
      <c r="C152" s="5"/>
      <c r="D152" s="6" t="s">
        <v>31</v>
      </c>
      <c r="E152" s="7">
        <v>5</v>
      </c>
      <c r="F152" s="8">
        <v>179</v>
      </c>
      <c r="G152" s="8">
        <v>174</v>
      </c>
      <c r="H152" s="9">
        <f t="shared" si="84"/>
        <v>353</v>
      </c>
      <c r="I152" s="15">
        <v>8.8250000000000011</v>
      </c>
      <c r="J152" s="16">
        <f t="shared" si="85"/>
        <v>9</v>
      </c>
      <c r="K152" s="16">
        <f t="shared" si="86"/>
        <v>362</v>
      </c>
      <c r="L152" s="14"/>
      <c r="M152" s="25"/>
      <c r="N152" s="13">
        <v>362</v>
      </c>
      <c r="O152" s="13">
        <v>0</v>
      </c>
      <c r="P152" s="13">
        <v>120</v>
      </c>
      <c r="Q152" s="13">
        <v>242</v>
      </c>
      <c r="S152" s="33">
        <f t="shared" si="87"/>
        <v>0</v>
      </c>
      <c r="T152" s="43">
        <f t="shared" si="75"/>
        <v>0.68555240793201133</v>
      </c>
    </row>
    <row r="153" spans="1:20" x14ac:dyDescent="0.25">
      <c r="A153" s="5"/>
      <c r="B153" s="6"/>
      <c r="C153" s="5"/>
      <c r="D153" s="27" t="s">
        <v>31</v>
      </c>
      <c r="E153" s="28">
        <v>6</v>
      </c>
      <c r="F153" s="8">
        <v>93</v>
      </c>
      <c r="G153" s="8">
        <v>96</v>
      </c>
      <c r="H153" s="9">
        <f t="shared" si="84"/>
        <v>189</v>
      </c>
      <c r="I153" s="15">
        <v>4.7250000000000005</v>
      </c>
      <c r="J153" s="16">
        <f t="shared" si="85"/>
        <v>5</v>
      </c>
      <c r="K153" s="29">
        <f t="shared" si="86"/>
        <v>194</v>
      </c>
      <c r="L153" s="26"/>
      <c r="M153" s="25"/>
      <c r="N153" s="13">
        <v>194</v>
      </c>
      <c r="O153" s="13">
        <v>0</v>
      </c>
      <c r="P153" s="13">
        <v>53</v>
      </c>
      <c r="Q153" s="13">
        <v>141</v>
      </c>
      <c r="R153" s="30"/>
      <c r="S153" s="34">
        <f t="shared" si="87"/>
        <v>0</v>
      </c>
      <c r="T153" s="43">
        <f t="shared" si="75"/>
        <v>0.74603174603174605</v>
      </c>
    </row>
    <row r="154" spans="1:20" x14ac:dyDescent="0.25">
      <c r="A154" s="5"/>
      <c r="B154" s="6"/>
      <c r="C154" s="2"/>
      <c r="D154" s="10" t="s">
        <v>31</v>
      </c>
      <c r="E154" s="11">
        <v>6</v>
      </c>
      <c r="F154" s="12">
        <v>934</v>
      </c>
      <c r="G154" s="12">
        <v>910</v>
      </c>
      <c r="H154" s="12">
        <f>SUM(H148:H153)</f>
        <v>1844</v>
      </c>
      <c r="I154" s="12"/>
      <c r="J154" s="12">
        <f t="shared" ref="J154:Q154" si="88">SUM(J148:J153)</f>
        <v>49</v>
      </c>
      <c r="K154" s="12">
        <f t="shared" si="88"/>
        <v>1893</v>
      </c>
      <c r="L154" s="12"/>
      <c r="M154" s="32"/>
      <c r="N154" s="12">
        <f t="shared" si="88"/>
        <v>1894</v>
      </c>
      <c r="O154" s="12">
        <f t="shared" si="88"/>
        <v>0</v>
      </c>
      <c r="P154" s="12">
        <f t="shared" si="88"/>
        <v>563</v>
      </c>
      <c r="Q154" s="12">
        <f t="shared" si="88"/>
        <v>1331</v>
      </c>
      <c r="S154" s="12">
        <f t="shared" ref="S154" si="89">SUM(S148:S153)</f>
        <v>1</v>
      </c>
      <c r="T154" s="43">
        <f t="shared" si="75"/>
        <v>0.72180043383947934</v>
      </c>
    </row>
    <row r="155" spans="1:20" x14ac:dyDescent="0.25">
      <c r="A155" s="2">
        <v>3</v>
      </c>
      <c r="B155" s="3" t="s">
        <v>32</v>
      </c>
      <c r="C155" s="2"/>
      <c r="D155" s="3"/>
      <c r="E155" s="4">
        <v>107</v>
      </c>
      <c r="F155" s="4">
        <v>15807</v>
      </c>
      <c r="G155" s="4">
        <v>15630</v>
      </c>
      <c r="H155" s="4">
        <f>SUM(H171,H185,H208,H231,H245,H256,H262,H267,H271)</f>
        <v>31437</v>
      </c>
      <c r="I155" s="4"/>
      <c r="J155" s="4">
        <f t="shared" ref="J155:Q155" si="90">SUM(J171,J185,J208,J231,J245,J256,J262,J267,J271)</f>
        <v>840</v>
      </c>
      <c r="K155" s="4">
        <f t="shared" si="90"/>
        <v>32277</v>
      </c>
      <c r="L155" s="4"/>
      <c r="M155" s="31"/>
      <c r="N155" s="4">
        <f t="shared" si="90"/>
        <v>32281</v>
      </c>
      <c r="O155" s="4">
        <f t="shared" si="90"/>
        <v>16</v>
      </c>
      <c r="P155" s="4">
        <f t="shared" si="90"/>
        <v>12062</v>
      </c>
      <c r="Q155" s="4">
        <f t="shared" si="90"/>
        <v>20203</v>
      </c>
      <c r="S155" s="4">
        <f t="shared" ref="S155" si="91">SUM(S171,S185,S208,S231,S245,S256,S262,S267,S271)</f>
        <v>4</v>
      </c>
      <c r="T155" s="43">
        <f t="shared" si="75"/>
        <v>0.64265038012533005</v>
      </c>
    </row>
    <row r="156" spans="1:20" x14ac:dyDescent="0.25">
      <c r="A156" s="5"/>
      <c r="B156" s="6"/>
      <c r="C156" s="5">
        <v>1</v>
      </c>
      <c r="D156" s="6" t="s">
        <v>33</v>
      </c>
      <c r="E156" s="7">
        <v>1</v>
      </c>
      <c r="F156" s="8">
        <v>124</v>
      </c>
      <c r="G156" s="8">
        <v>125</v>
      </c>
      <c r="H156" s="9">
        <f t="shared" ref="H156:H170" si="92">SUM(F156:G156)</f>
        <v>249</v>
      </c>
      <c r="I156" s="15">
        <v>6.2250000000000005</v>
      </c>
      <c r="J156" s="16">
        <f t="shared" ref="J156:J170" si="93">ROUNDUP(I156,0)</f>
        <v>7</v>
      </c>
      <c r="K156" s="16">
        <f t="shared" ref="K156:K170" si="94">H156+J156</f>
        <v>256</v>
      </c>
      <c r="L156" s="14"/>
      <c r="M156" s="25"/>
      <c r="N156" s="13">
        <v>256</v>
      </c>
      <c r="O156" s="13">
        <v>0</v>
      </c>
      <c r="P156" s="13">
        <v>128</v>
      </c>
      <c r="Q156" s="13">
        <v>128</v>
      </c>
      <c r="S156" s="33">
        <f t="shared" ref="S156:S170" si="95">N156-K156</f>
        <v>0</v>
      </c>
      <c r="T156" s="43">
        <f t="shared" si="75"/>
        <v>0.51405622489959835</v>
      </c>
    </row>
    <row r="157" spans="1:20" x14ac:dyDescent="0.25">
      <c r="A157" s="5"/>
      <c r="B157" s="6"/>
      <c r="C157" s="5"/>
      <c r="D157" s="6" t="s">
        <v>33</v>
      </c>
      <c r="E157" s="7">
        <v>2</v>
      </c>
      <c r="F157" s="8">
        <v>143</v>
      </c>
      <c r="G157" s="8">
        <v>148</v>
      </c>
      <c r="H157" s="9">
        <f t="shared" si="92"/>
        <v>291</v>
      </c>
      <c r="I157" s="15">
        <v>7.2750000000000004</v>
      </c>
      <c r="J157" s="16">
        <f t="shared" si="93"/>
        <v>8</v>
      </c>
      <c r="K157" s="16">
        <f t="shared" si="94"/>
        <v>299</v>
      </c>
      <c r="L157" s="14"/>
      <c r="M157" s="25"/>
      <c r="N157" s="13">
        <v>299</v>
      </c>
      <c r="O157" s="13">
        <v>0</v>
      </c>
      <c r="P157" s="13">
        <v>124</v>
      </c>
      <c r="Q157" s="13">
        <v>175</v>
      </c>
      <c r="S157" s="33">
        <f t="shared" si="95"/>
        <v>0</v>
      </c>
      <c r="T157" s="43">
        <f t="shared" si="75"/>
        <v>0.60137457044673537</v>
      </c>
    </row>
    <row r="158" spans="1:20" x14ac:dyDescent="0.25">
      <c r="A158" s="5"/>
      <c r="B158" s="6"/>
      <c r="C158" s="5"/>
      <c r="D158" s="6" t="s">
        <v>33</v>
      </c>
      <c r="E158" s="7">
        <v>3</v>
      </c>
      <c r="F158" s="8">
        <v>94</v>
      </c>
      <c r="G158" s="8">
        <v>81</v>
      </c>
      <c r="H158" s="9">
        <f t="shared" si="92"/>
        <v>175</v>
      </c>
      <c r="I158" s="15">
        <v>4.375</v>
      </c>
      <c r="J158" s="16">
        <f t="shared" si="93"/>
        <v>5</v>
      </c>
      <c r="K158" s="16">
        <f t="shared" si="94"/>
        <v>180</v>
      </c>
      <c r="L158" s="14"/>
      <c r="M158" s="25"/>
      <c r="N158" s="13">
        <v>181</v>
      </c>
      <c r="O158" s="13">
        <v>0</v>
      </c>
      <c r="P158" s="13">
        <v>89</v>
      </c>
      <c r="Q158" s="13">
        <v>92</v>
      </c>
      <c r="S158" s="33">
        <f t="shared" si="95"/>
        <v>1</v>
      </c>
      <c r="T158" s="43">
        <f t="shared" si="75"/>
        <v>0.52571428571428569</v>
      </c>
    </row>
    <row r="159" spans="1:20" x14ac:dyDescent="0.25">
      <c r="A159" s="5"/>
      <c r="B159" s="6"/>
      <c r="C159" s="5"/>
      <c r="D159" s="6" t="s">
        <v>33</v>
      </c>
      <c r="E159" s="7">
        <v>4</v>
      </c>
      <c r="F159" s="8">
        <v>138</v>
      </c>
      <c r="G159" s="8">
        <v>136</v>
      </c>
      <c r="H159" s="9">
        <f t="shared" si="92"/>
        <v>274</v>
      </c>
      <c r="I159" s="15">
        <v>6.8500000000000005</v>
      </c>
      <c r="J159" s="16">
        <f t="shared" si="93"/>
        <v>7</v>
      </c>
      <c r="K159" s="16">
        <f t="shared" si="94"/>
        <v>281</v>
      </c>
      <c r="L159" s="14"/>
      <c r="M159" s="25"/>
      <c r="N159" s="13">
        <v>281</v>
      </c>
      <c r="O159" s="13">
        <v>0</v>
      </c>
      <c r="P159" s="13">
        <v>115</v>
      </c>
      <c r="Q159" s="13">
        <v>166</v>
      </c>
      <c r="S159" s="33">
        <f t="shared" si="95"/>
        <v>0</v>
      </c>
      <c r="T159" s="43">
        <f t="shared" si="75"/>
        <v>0.6058394160583942</v>
      </c>
    </row>
    <row r="160" spans="1:20" x14ac:dyDescent="0.25">
      <c r="A160" s="5"/>
      <c r="B160" s="6"/>
      <c r="C160" s="5"/>
      <c r="D160" s="6" t="s">
        <v>33</v>
      </c>
      <c r="E160" s="7">
        <v>5</v>
      </c>
      <c r="F160" s="8">
        <v>218</v>
      </c>
      <c r="G160" s="8">
        <v>214</v>
      </c>
      <c r="H160" s="9">
        <f t="shared" si="92"/>
        <v>432</v>
      </c>
      <c r="I160" s="15">
        <v>10.8</v>
      </c>
      <c r="J160" s="16">
        <f t="shared" si="93"/>
        <v>11</v>
      </c>
      <c r="K160" s="16">
        <f t="shared" si="94"/>
        <v>443</v>
      </c>
      <c r="L160" s="14"/>
      <c r="M160" s="25"/>
      <c r="N160" s="13">
        <v>444</v>
      </c>
      <c r="O160" s="13">
        <v>0</v>
      </c>
      <c r="P160" s="13">
        <v>209</v>
      </c>
      <c r="Q160" s="13">
        <v>235</v>
      </c>
      <c r="S160" s="33">
        <f t="shared" si="95"/>
        <v>1</v>
      </c>
      <c r="T160" s="43">
        <f t="shared" si="75"/>
        <v>0.54398148148148151</v>
      </c>
    </row>
    <row r="161" spans="1:20" x14ac:dyDescent="0.25">
      <c r="A161" s="5"/>
      <c r="B161" s="6"/>
      <c r="C161" s="5"/>
      <c r="D161" s="6" t="s">
        <v>33</v>
      </c>
      <c r="E161" s="7">
        <v>6</v>
      </c>
      <c r="F161" s="8">
        <v>108</v>
      </c>
      <c r="G161" s="8">
        <v>119</v>
      </c>
      <c r="H161" s="9">
        <f t="shared" si="92"/>
        <v>227</v>
      </c>
      <c r="I161" s="15">
        <v>5.6750000000000007</v>
      </c>
      <c r="J161" s="16">
        <f t="shared" si="93"/>
        <v>6</v>
      </c>
      <c r="K161" s="16">
        <f t="shared" si="94"/>
        <v>233</v>
      </c>
      <c r="L161" s="14"/>
      <c r="M161" s="25"/>
      <c r="N161" s="13">
        <v>233</v>
      </c>
      <c r="O161" s="13">
        <v>0</v>
      </c>
      <c r="P161" s="13">
        <v>50</v>
      </c>
      <c r="Q161" s="13">
        <v>183</v>
      </c>
      <c r="S161" s="33">
        <f t="shared" si="95"/>
        <v>0</v>
      </c>
      <c r="T161" s="43">
        <f t="shared" si="75"/>
        <v>0.80616740088105732</v>
      </c>
    </row>
    <row r="162" spans="1:20" x14ac:dyDescent="0.25">
      <c r="A162" s="5"/>
      <c r="B162" s="6"/>
      <c r="C162" s="5"/>
      <c r="D162" s="6" t="s">
        <v>33</v>
      </c>
      <c r="E162" s="7">
        <v>7</v>
      </c>
      <c r="F162" s="8">
        <v>185</v>
      </c>
      <c r="G162" s="8">
        <v>172</v>
      </c>
      <c r="H162" s="9">
        <f t="shared" si="92"/>
        <v>357</v>
      </c>
      <c r="I162" s="15">
        <v>8.9250000000000007</v>
      </c>
      <c r="J162" s="16">
        <f t="shared" si="93"/>
        <v>9</v>
      </c>
      <c r="K162" s="16">
        <f t="shared" si="94"/>
        <v>366</v>
      </c>
      <c r="L162" s="14"/>
      <c r="M162" s="25"/>
      <c r="N162" s="13">
        <v>366</v>
      </c>
      <c r="O162" s="13">
        <v>0</v>
      </c>
      <c r="P162" s="13">
        <v>156</v>
      </c>
      <c r="Q162" s="13">
        <v>210</v>
      </c>
      <c r="S162" s="33">
        <f t="shared" si="95"/>
        <v>0</v>
      </c>
      <c r="T162" s="43">
        <f t="shared" si="75"/>
        <v>0.58823529411764708</v>
      </c>
    </row>
    <row r="163" spans="1:20" x14ac:dyDescent="0.25">
      <c r="A163" s="5"/>
      <c r="B163" s="6"/>
      <c r="C163" s="5"/>
      <c r="D163" s="6" t="s">
        <v>33</v>
      </c>
      <c r="E163" s="7">
        <v>8</v>
      </c>
      <c r="F163" s="8">
        <v>164</v>
      </c>
      <c r="G163" s="8">
        <v>170</v>
      </c>
      <c r="H163" s="9">
        <f t="shared" si="92"/>
        <v>334</v>
      </c>
      <c r="I163" s="15">
        <v>8.35</v>
      </c>
      <c r="J163" s="16">
        <f t="shared" si="93"/>
        <v>9</v>
      </c>
      <c r="K163" s="16">
        <f t="shared" si="94"/>
        <v>343</v>
      </c>
      <c r="L163" s="14"/>
      <c r="M163" s="25"/>
      <c r="N163" s="13">
        <v>343</v>
      </c>
      <c r="O163" s="13">
        <v>0</v>
      </c>
      <c r="P163" s="13">
        <v>130</v>
      </c>
      <c r="Q163" s="13">
        <v>213</v>
      </c>
      <c r="S163" s="33">
        <f t="shared" si="95"/>
        <v>0</v>
      </c>
      <c r="T163" s="43">
        <f t="shared" si="75"/>
        <v>0.63772455089820357</v>
      </c>
    </row>
    <row r="164" spans="1:20" x14ac:dyDescent="0.25">
      <c r="A164" s="5"/>
      <c r="B164" s="6"/>
      <c r="C164" s="5"/>
      <c r="D164" s="6" t="s">
        <v>33</v>
      </c>
      <c r="E164" s="7">
        <v>9</v>
      </c>
      <c r="F164" s="8">
        <v>178</v>
      </c>
      <c r="G164" s="8">
        <v>201</v>
      </c>
      <c r="H164" s="9">
        <f t="shared" si="92"/>
        <v>379</v>
      </c>
      <c r="I164" s="15">
        <v>9.4749999999999996</v>
      </c>
      <c r="J164" s="16">
        <f t="shared" si="93"/>
        <v>10</v>
      </c>
      <c r="K164" s="16">
        <f t="shared" si="94"/>
        <v>389</v>
      </c>
      <c r="L164" s="14"/>
      <c r="M164" s="25"/>
      <c r="N164" s="13">
        <v>389</v>
      </c>
      <c r="O164" s="13">
        <v>0</v>
      </c>
      <c r="P164" s="13">
        <v>172</v>
      </c>
      <c r="Q164" s="13">
        <v>217</v>
      </c>
      <c r="S164" s="33">
        <f t="shared" si="95"/>
        <v>0</v>
      </c>
      <c r="T164" s="43">
        <f t="shared" si="75"/>
        <v>0.57255936675461738</v>
      </c>
    </row>
    <row r="165" spans="1:20" x14ac:dyDescent="0.25">
      <c r="A165" s="5"/>
      <c r="B165" s="6"/>
      <c r="C165" s="5"/>
      <c r="D165" s="27" t="s">
        <v>33</v>
      </c>
      <c r="E165" s="28">
        <v>10</v>
      </c>
      <c r="F165" s="8">
        <v>190</v>
      </c>
      <c r="G165" s="8">
        <v>211</v>
      </c>
      <c r="H165" s="9">
        <f t="shared" si="92"/>
        <v>401</v>
      </c>
      <c r="I165" s="15">
        <v>10.025</v>
      </c>
      <c r="J165" s="16">
        <f t="shared" si="93"/>
        <v>11</v>
      </c>
      <c r="K165" s="29">
        <f t="shared" si="94"/>
        <v>412</v>
      </c>
      <c r="L165" s="26"/>
      <c r="M165" s="25"/>
      <c r="N165" s="13">
        <v>411</v>
      </c>
      <c r="O165" s="13">
        <v>0</v>
      </c>
      <c r="P165" s="13">
        <v>208</v>
      </c>
      <c r="Q165" s="13">
        <v>203</v>
      </c>
      <c r="R165" s="30"/>
      <c r="S165" s="34">
        <f t="shared" si="95"/>
        <v>-1</v>
      </c>
      <c r="T165" s="43">
        <f t="shared" si="75"/>
        <v>0.50623441396508728</v>
      </c>
    </row>
    <row r="166" spans="1:20" x14ac:dyDescent="0.25">
      <c r="A166" s="5"/>
      <c r="B166" s="6"/>
      <c r="C166" s="5"/>
      <c r="D166" s="6" t="s">
        <v>33</v>
      </c>
      <c r="E166" s="7">
        <v>11</v>
      </c>
      <c r="F166" s="8">
        <v>203</v>
      </c>
      <c r="G166" s="8">
        <v>247</v>
      </c>
      <c r="H166" s="9">
        <f t="shared" si="92"/>
        <v>450</v>
      </c>
      <c r="I166" s="15">
        <v>11.25</v>
      </c>
      <c r="J166" s="16">
        <f t="shared" si="93"/>
        <v>12</v>
      </c>
      <c r="K166" s="16">
        <f t="shared" si="94"/>
        <v>462</v>
      </c>
      <c r="L166" s="14"/>
      <c r="M166" s="25"/>
      <c r="N166" s="13">
        <v>462</v>
      </c>
      <c r="O166" s="13">
        <v>0</v>
      </c>
      <c r="P166" s="13">
        <v>283</v>
      </c>
      <c r="Q166" s="13">
        <v>179</v>
      </c>
      <c r="S166" s="33">
        <f t="shared" si="95"/>
        <v>0</v>
      </c>
      <c r="T166" s="43">
        <f t="shared" si="75"/>
        <v>0.39777777777777779</v>
      </c>
    </row>
    <row r="167" spans="1:20" x14ac:dyDescent="0.25">
      <c r="A167" s="5"/>
      <c r="B167" s="6"/>
      <c r="C167" s="5"/>
      <c r="D167" s="6" t="s">
        <v>33</v>
      </c>
      <c r="E167" s="7">
        <v>12</v>
      </c>
      <c r="F167" s="8">
        <v>155</v>
      </c>
      <c r="G167" s="8">
        <v>163</v>
      </c>
      <c r="H167" s="9">
        <f t="shared" si="92"/>
        <v>318</v>
      </c>
      <c r="I167" s="15">
        <v>7.95</v>
      </c>
      <c r="J167" s="16">
        <f t="shared" si="93"/>
        <v>8</v>
      </c>
      <c r="K167" s="16">
        <f t="shared" si="94"/>
        <v>326</v>
      </c>
      <c r="L167" s="14"/>
      <c r="M167" s="25"/>
      <c r="N167" s="13">
        <v>326</v>
      </c>
      <c r="O167" s="13">
        <v>0</v>
      </c>
      <c r="P167" s="13">
        <v>93</v>
      </c>
      <c r="Q167" s="13">
        <v>233</v>
      </c>
      <c r="S167" s="33">
        <f t="shared" si="95"/>
        <v>0</v>
      </c>
      <c r="T167" s="43">
        <f t="shared" si="75"/>
        <v>0.73270440251572322</v>
      </c>
    </row>
    <row r="168" spans="1:20" x14ac:dyDescent="0.25">
      <c r="A168" s="5"/>
      <c r="B168" s="6"/>
      <c r="C168" s="5"/>
      <c r="D168" s="6" t="s">
        <v>33</v>
      </c>
      <c r="E168" s="7">
        <v>13</v>
      </c>
      <c r="F168" s="8">
        <v>153</v>
      </c>
      <c r="G168" s="8">
        <v>153</v>
      </c>
      <c r="H168" s="9">
        <f t="shared" si="92"/>
        <v>306</v>
      </c>
      <c r="I168" s="15">
        <v>7.65</v>
      </c>
      <c r="J168" s="16">
        <f t="shared" si="93"/>
        <v>8</v>
      </c>
      <c r="K168" s="16">
        <f t="shared" si="94"/>
        <v>314</v>
      </c>
      <c r="L168" s="14"/>
      <c r="M168" s="25"/>
      <c r="N168" s="13">
        <v>314</v>
      </c>
      <c r="O168" s="13">
        <v>0</v>
      </c>
      <c r="P168" s="13">
        <v>105</v>
      </c>
      <c r="Q168" s="13">
        <v>209</v>
      </c>
      <c r="S168" s="33">
        <f t="shared" si="95"/>
        <v>0</v>
      </c>
      <c r="T168" s="43">
        <f t="shared" si="75"/>
        <v>0.68300653594771243</v>
      </c>
    </row>
    <row r="169" spans="1:20" x14ac:dyDescent="0.25">
      <c r="A169" s="5"/>
      <c r="B169" s="6"/>
      <c r="C169" s="5"/>
      <c r="D169" s="6" t="s">
        <v>33</v>
      </c>
      <c r="E169" s="7">
        <v>14</v>
      </c>
      <c r="F169" s="8">
        <v>144</v>
      </c>
      <c r="G169" s="8">
        <v>143</v>
      </c>
      <c r="H169" s="9">
        <f t="shared" si="92"/>
        <v>287</v>
      </c>
      <c r="I169" s="15">
        <v>7.1750000000000007</v>
      </c>
      <c r="J169" s="16">
        <f t="shared" si="93"/>
        <v>8</v>
      </c>
      <c r="K169" s="16">
        <f t="shared" si="94"/>
        <v>295</v>
      </c>
      <c r="L169" s="14"/>
      <c r="M169" s="25"/>
      <c r="N169" s="13">
        <v>295</v>
      </c>
      <c r="O169" s="13">
        <v>0</v>
      </c>
      <c r="P169" s="13">
        <v>135</v>
      </c>
      <c r="Q169" s="13">
        <v>160</v>
      </c>
      <c r="S169" s="33">
        <f t="shared" si="95"/>
        <v>0</v>
      </c>
      <c r="T169" s="43">
        <f t="shared" si="75"/>
        <v>0.55749128919860624</v>
      </c>
    </row>
    <row r="170" spans="1:20" x14ac:dyDescent="0.25">
      <c r="A170" s="5"/>
      <c r="B170" s="6"/>
      <c r="C170" s="5"/>
      <c r="D170" s="6" t="s">
        <v>33</v>
      </c>
      <c r="E170" s="7">
        <v>15</v>
      </c>
      <c r="F170" s="8">
        <v>179</v>
      </c>
      <c r="G170" s="8">
        <v>161</v>
      </c>
      <c r="H170" s="9">
        <f t="shared" si="92"/>
        <v>340</v>
      </c>
      <c r="I170" s="15">
        <v>8.5</v>
      </c>
      <c r="J170" s="16">
        <f t="shared" si="93"/>
        <v>9</v>
      </c>
      <c r="K170" s="16">
        <f t="shared" si="94"/>
        <v>349</v>
      </c>
      <c r="L170" s="14"/>
      <c r="M170" s="25"/>
      <c r="N170" s="13">
        <v>349</v>
      </c>
      <c r="O170" s="13">
        <v>0</v>
      </c>
      <c r="P170" s="13">
        <v>124</v>
      </c>
      <c r="Q170" s="13">
        <v>225</v>
      </c>
      <c r="S170" s="33">
        <f t="shared" si="95"/>
        <v>0</v>
      </c>
      <c r="T170" s="43">
        <f t="shared" si="75"/>
        <v>0.66176470588235292</v>
      </c>
    </row>
    <row r="171" spans="1:20" x14ac:dyDescent="0.25">
      <c r="A171" s="5"/>
      <c r="B171" s="6"/>
      <c r="C171" s="2"/>
      <c r="D171" s="10" t="s">
        <v>34</v>
      </c>
      <c r="E171" s="11">
        <v>15</v>
      </c>
      <c r="F171" s="12">
        <v>2376</v>
      </c>
      <c r="G171" s="12">
        <v>2444</v>
      </c>
      <c r="H171" s="12">
        <f>SUM(H156:H170)</f>
        <v>4820</v>
      </c>
      <c r="I171" s="12"/>
      <c r="J171" s="12">
        <f t="shared" ref="J171:Q171" si="96">SUM(J156:J170)</f>
        <v>128</v>
      </c>
      <c r="K171" s="12">
        <f t="shared" si="96"/>
        <v>4948</v>
      </c>
      <c r="L171" s="12"/>
      <c r="M171" s="32"/>
      <c r="N171" s="12">
        <f t="shared" si="96"/>
        <v>4949</v>
      </c>
      <c r="O171" s="12">
        <f t="shared" si="96"/>
        <v>0</v>
      </c>
      <c r="P171" s="12">
        <f t="shared" si="96"/>
        <v>2121</v>
      </c>
      <c r="Q171" s="12">
        <f t="shared" si="96"/>
        <v>2828</v>
      </c>
      <c r="S171" s="12">
        <f t="shared" ref="S171" si="97">SUM(S156:S170)</f>
        <v>1</v>
      </c>
      <c r="T171" s="43">
        <f t="shared" si="75"/>
        <v>0.58672199170124484</v>
      </c>
    </row>
    <row r="172" spans="1:20" x14ac:dyDescent="0.25">
      <c r="A172" s="5"/>
      <c r="B172" s="6"/>
      <c r="C172" s="5">
        <v>2</v>
      </c>
      <c r="D172" s="6" t="s">
        <v>35</v>
      </c>
      <c r="E172" s="7">
        <v>1</v>
      </c>
      <c r="F172" s="8">
        <v>154</v>
      </c>
      <c r="G172" s="8">
        <v>162</v>
      </c>
      <c r="H172" s="9">
        <f t="shared" ref="H172:H184" si="98">SUM(F172:G172)</f>
        <v>316</v>
      </c>
      <c r="I172" s="15">
        <v>7.9</v>
      </c>
      <c r="J172" s="16">
        <f t="shared" ref="J172:J184" si="99">ROUNDUP(I172,0)</f>
        <v>8</v>
      </c>
      <c r="K172" s="16">
        <f t="shared" ref="K172:K184" si="100">H172+J172</f>
        <v>324</v>
      </c>
      <c r="L172" s="14"/>
      <c r="M172" s="25"/>
      <c r="N172" s="13">
        <v>324</v>
      </c>
      <c r="O172" s="13">
        <v>0</v>
      </c>
      <c r="P172" s="13">
        <v>168</v>
      </c>
      <c r="Q172" s="13">
        <v>156</v>
      </c>
      <c r="S172" s="33">
        <f t="shared" ref="S172:S184" si="101">N172-K172</f>
        <v>0</v>
      </c>
      <c r="T172" s="43">
        <f t="shared" si="75"/>
        <v>0.49367088607594939</v>
      </c>
    </row>
    <row r="173" spans="1:20" x14ac:dyDescent="0.25">
      <c r="A173" s="5"/>
      <c r="B173" s="6"/>
      <c r="C173" s="5"/>
      <c r="D173" s="6" t="s">
        <v>35</v>
      </c>
      <c r="E173" s="7">
        <v>2</v>
      </c>
      <c r="F173" s="8">
        <v>98</v>
      </c>
      <c r="G173" s="8">
        <v>107</v>
      </c>
      <c r="H173" s="9">
        <f t="shared" si="98"/>
        <v>205</v>
      </c>
      <c r="I173" s="15">
        <v>5.125</v>
      </c>
      <c r="J173" s="16">
        <f t="shared" si="99"/>
        <v>6</v>
      </c>
      <c r="K173" s="16">
        <f t="shared" si="100"/>
        <v>211</v>
      </c>
      <c r="L173" s="14"/>
      <c r="M173" s="25"/>
      <c r="N173" s="13">
        <v>211</v>
      </c>
      <c r="O173" s="13">
        <v>0</v>
      </c>
      <c r="P173" s="13">
        <v>90</v>
      </c>
      <c r="Q173" s="13">
        <v>121</v>
      </c>
      <c r="S173" s="33">
        <f t="shared" si="101"/>
        <v>0</v>
      </c>
      <c r="T173" s="43">
        <f t="shared" si="75"/>
        <v>0.59024390243902436</v>
      </c>
    </row>
    <row r="174" spans="1:20" x14ac:dyDescent="0.25">
      <c r="A174" s="5"/>
      <c r="B174" s="6"/>
      <c r="C174" s="5"/>
      <c r="D174" s="6" t="s">
        <v>35</v>
      </c>
      <c r="E174" s="7">
        <v>3</v>
      </c>
      <c r="F174" s="8">
        <v>124</v>
      </c>
      <c r="G174" s="8">
        <v>141</v>
      </c>
      <c r="H174" s="9">
        <f t="shared" si="98"/>
        <v>265</v>
      </c>
      <c r="I174" s="15">
        <v>6.625</v>
      </c>
      <c r="J174" s="16">
        <f t="shared" si="99"/>
        <v>7</v>
      </c>
      <c r="K174" s="16">
        <f t="shared" si="100"/>
        <v>272</v>
      </c>
      <c r="L174" s="14"/>
      <c r="M174" s="25"/>
      <c r="N174" s="13">
        <v>272</v>
      </c>
      <c r="O174" s="13">
        <v>0</v>
      </c>
      <c r="P174" s="13">
        <v>150</v>
      </c>
      <c r="Q174" s="13">
        <v>122</v>
      </c>
      <c r="S174" s="33">
        <f t="shared" si="101"/>
        <v>0</v>
      </c>
      <c r="T174" s="43">
        <f t="shared" si="75"/>
        <v>0.46037735849056605</v>
      </c>
    </row>
    <row r="175" spans="1:20" x14ac:dyDescent="0.25">
      <c r="A175" s="5"/>
      <c r="B175" s="6"/>
      <c r="C175" s="5"/>
      <c r="D175" s="27" t="s">
        <v>35</v>
      </c>
      <c r="E175" s="28">
        <v>4</v>
      </c>
      <c r="F175" s="8">
        <v>145</v>
      </c>
      <c r="G175" s="8">
        <v>169</v>
      </c>
      <c r="H175" s="9">
        <f t="shared" si="98"/>
        <v>314</v>
      </c>
      <c r="I175" s="15">
        <v>7.8500000000000005</v>
      </c>
      <c r="J175" s="16">
        <f t="shared" si="99"/>
        <v>8</v>
      </c>
      <c r="K175" s="29">
        <f t="shared" si="100"/>
        <v>322</v>
      </c>
      <c r="L175" s="26"/>
      <c r="M175" s="25"/>
      <c r="N175" s="13">
        <v>322</v>
      </c>
      <c r="O175" s="13">
        <v>0</v>
      </c>
      <c r="P175" s="13">
        <v>148</v>
      </c>
      <c r="Q175" s="13">
        <v>174</v>
      </c>
      <c r="R175" s="30"/>
      <c r="S175" s="34">
        <f t="shared" si="101"/>
        <v>0</v>
      </c>
      <c r="T175" s="43">
        <f t="shared" si="75"/>
        <v>0.55414012738853502</v>
      </c>
    </row>
    <row r="176" spans="1:20" x14ac:dyDescent="0.25">
      <c r="A176" s="5"/>
      <c r="B176" s="6"/>
      <c r="C176" s="5"/>
      <c r="D176" s="6" t="s">
        <v>35</v>
      </c>
      <c r="E176" s="7">
        <v>5</v>
      </c>
      <c r="F176" s="8">
        <v>126</v>
      </c>
      <c r="G176" s="8">
        <v>144</v>
      </c>
      <c r="H176" s="9">
        <f t="shared" si="98"/>
        <v>270</v>
      </c>
      <c r="I176" s="15">
        <v>6.75</v>
      </c>
      <c r="J176" s="16">
        <f t="shared" si="99"/>
        <v>7</v>
      </c>
      <c r="K176" s="16">
        <f t="shared" si="100"/>
        <v>277</v>
      </c>
      <c r="L176" s="14"/>
      <c r="M176" s="25"/>
      <c r="N176" s="13">
        <v>277</v>
      </c>
      <c r="O176" s="13">
        <v>0</v>
      </c>
      <c r="P176" s="13">
        <v>125</v>
      </c>
      <c r="Q176" s="13">
        <v>152</v>
      </c>
      <c r="S176" s="33">
        <f t="shared" si="101"/>
        <v>0</v>
      </c>
      <c r="T176" s="43">
        <f t="shared" si="75"/>
        <v>0.562962962962963</v>
      </c>
    </row>
    <row r="177" spans="1:20" x14ac:dyDescent="0.25">
      <c r="A177" s="5"/>
      <c r="B177" s="6"/>
      <c r="C177" s="5"/>
      <c r="D177" s="6" t="s">
        <v>35</v>
      </c>
      <c r="E177" s="7">
        <v>6</v>
      </c>
      <c r="F177" s="8">
        <v>128</v>
      </c>
      <c r="G177" s="8">
        <v>127</v>
      </c>
      <c r="H177" s="9">
        <f t="shared" si="98"/>
        <v>255</v>
      </c>
      <c r="I177" s="15">
        <v>6.375</v>
      </c>
      <c r="J177" s="16">
        <f t="shared" si="99"/>
        <v>7</v>
      </c>
      <c r="K177" s="16">
        <f t="shared" si="100"/>
        <v>262</v>
      </c>
      <c r="L177" s="14"/>
      <c r="M177" s="25"/>
      <c r="N177" s="13">
        <v>262</v>
      </c>
      <c r="O177" s="13">
        <v>0</v>
      </c>
      <c r="P177" s="13">
        <v>131</v>
      </c>
      <c r="Q177" s="13">
        <v>131</v>
      </c>
      <c r="S177" s="33">
        <f t="shared" si="101"/>
        <v>0</v>
      </c>
      <c r="T177" s="43">
        <f t="shared" si="75"/>
        <v>0.51372549019607838</v>
      </c>
    </row>
    <row r="178" spans="1:20" x14ac:dyDescent="0.25">
      <c r="A178" s="5"/>
      <c r="B178" s="6"/>
      <c r="C178" s="5"/>
      <c r="D178" s="6" t="s">
        <v>35</v>
      </c>
      <c r="E178" s="7">
        <v>7</v>
      </c>
      <c r="F178" s="8">
        <v>150</v>
      </c>
      <c r="G178" s="8">
        <v>163</v>
      </c>
      <c r="H178" s="9">
        <f t="shared" si="98"/>
        <v>313</v>
      </c>
      <c r="I178" s="15">
        <v>7.8250000000000002</v>
      </c>
      <c r="J178" s="16">
        <f t="shared" si="99"/>
        <v>8</v>
      </c>
      <c r="K178" s="16">
        <f t="shared" si="100"/>
        <v>321</v>
      </c>
      <c r="L178" s="14"/>
      <c r="M178" s="25"/>
      <c r="N178" s="13">
        <v>321</v>
      </c>
      <c r="O178" s="13">
        <v>0</v>
      </c>
      <c r="P178" s="13">
        <v>121</v>
      </c>
      <c r="Q178" s="13">
        <v>200</v>
      </c>
      <c r="S178" s="33">
        <f t="shared" si="101"/>
        <v>0</v>
      </c>
      <c r="T178" s="43">
        <f t="shared" si="75"/>
        <v>0.63897763578274758</v>
      </c>
    </row>
    <row r="179" spans="1:20" x14ac:dyDescent="0.25">
      <c r="A179" s="5"/>
      <c r="B179" s="6"/>
      <c r="C179" s="5"/>
      <c r="D179" s="27" t="s">
        <v>35</v>
      </c>
      <c r="E179" s="28">
        <v>8</v>
      </c>
      <c r="F179" s="8">
        <v>191</v>
      </c>
      <c r="G179" s="8">
        <v>211</v>
      </c>
      <c r="H179" s="9">
        <f t="shared" si="98"/>
        <v>402</v>
      </c>
      <c r="I179" s="15">
        <v>10.050000000000001</v>
      </c>
      <c r="J179" s="16">
        <f t="shared" si="99"/>
        <v>11</v>
      </c>
      <c r="K179" s="29">
        <f t="shared" si="100"/>
        <v>413</v>
      </c>
      <c r="L179" s="26"/>
      <c r="M179" s="25"/>
      <c r="N179" s="13">
        <v>413</v>
      </c>
      <c r="O179" s="13">
        <v>0</v>
      </c>
      <c r="P179" s="13">
        <v>179</v>
      </c>
      <c r="Q179" s="13">
        <v>234</v>
      </c>
      <c r="R179" s="30"/>
      <c r="S179" s="34">
        <f t="shared" si="101"/>
        <v>0</v>
      </c>
      <c r="T179" s="43">
        <f t="shared" si="75"/>
        <v>0.58208955223880599</v>
      </c>
    </row>
    <row r="180" spans="1:20" x14ac:dyDescent="0.25">
      <c r="A180" s="5"/>
      <c r="B180" s="6"/>
      <c r="C180" s="5"/>
      <c r="D180" s="6" t="s">
        <v>35</v>
      </c>
      <c r="E180" s="7">
        <v>9</v>
      </c>
      <c r="F180" s="8">
        <v>185</v>
      </c>
      <c r="G180" s="8">
        <v>207</v>
      </c>
      <c r="H180" s="9">
        <f t="shared" si="98"/>
        <v>392</v>
      </c>
      <c r="I180" s="15">
        <v>9.8000000000000007</v>
      </c>
      <c r="J180" s="16">
        <f t="shared" si="99"/>
        <v>10</v>
      </c>
      <c r="K180" s="16">
        <f t="shared" si="100"/>
        <v>402</v>
      </c>
      <c r="L180" s="14"/>
      <c r="M180" s="25"/>
      <c r="N180" s="13">
        <v>402</v>
      </c>
      <c r="O180" s="13">
        <v>0</v>
      </c>
      <c r="P180" s="13">
        <v>195</v>
      </c>
      <c r="Q180" s="13">
        <v>207</v>
      </c>
      <c r="S180" s="33">
        <f t="shared" si="101"/>
        <v>0</v>
      </c>
      <c r="T180" s="43">
        <f t="shared" si="75"/>
        <v>0.52806122448979587</v>
      </c>
    </row>
    <row r="181" spans="1:20" x14ac:dyDescent="0.25">
      <c r="A181" s="5"/>
      <c r="B181" s="6"/>
      <c r="C181" s="5"/>
      <c r="D181" s="6" t="s">
        <v>35</v>
      </c>
      <c r="E181" s="7">
        <v>10</v>
      </c>
      <c r="F181" s="8">
        <v>237</v>
      </c>
      <c r="G181" s="8">
        <v>240</v>
      </c>
      <c r="H181" s="9">
        <f t="shared" si="98"/>
        <v>477</v>
      </c>
      <c r="I181" s="15">
        <v>11.925000000000001</v>
      </c>
      <c r="J181" s="16">
        <f t="shared" si="99"/>
        <v>12</v>
      </c>
      <c r="K181" s="16">
        <f t="shared" si="100"/>
        <v>489</v>
      </c>
      <c r="L181" s="14"/>
      <c r="M181" s="25"/>
      <c r="N181" s="13">
        <v>489</v>
      </c>
      <c r="O181" s="13">
        <v>0</v>
      </c>
      <c r="P181" s="13">
        <v>150</v>
      </c>
      <c r="Q181" s="13">
        <v>339</v>
      </c>
      <c r="S181" s="33">
        <f t="shared" si="101"/>
        <v>0</v>
      </c>
      <c r="T181" s="43">
        <f t="shared" si="75"/>
        <v>0.71069182389937102</v>
      </c>
    </row>
    <row r="182" spans="1:20" x14ac:dyDescent="0.25">
      <c r="A182" s="5"/>
      <c r="B182" s="6"/>
      <c r="C182" s="5"/>
      <c r="D182" s="6" t="s">
        <v>35</v>
      </c>
      <c r="E182" s="7">
        <v>11</v>
      </c>
      <c r="F182" s="8">
        <v>205</v>
      </c>
      <c r="G182" s="8">
        <v>201</v>
      </c>
      <c r="H182" s="9">
        <f t="shared" si="98"/>
        <v>406</v>
      </c>
      <c r="I182" s="15">
        <v>10.15</v>
      </c>
      <c r="J182" s="16">
        <f t="shared" si="99"/>
        <v>11</v>
      </c>
      <c r="K182" s="16">
        <f t="shared" si="100"/>
        <v>417</v>
      </c>
      <c r="L182" s="14"/>
      <c r="M182" s="25"/>
      <c r="N182" s="13">
        <v>417</v>
      </c>
      <c r="O182" s="13">
        <v>0</v>
      </c>
      <c r="P182" s="13">
        <v>120</v>
      </c>
      <c r="Q182" s="13">
        <v>297</v>
      </c>
      <c r="S182" s="33">
        <f t="shared" si="101"/>
        <v>0</v>
      </c>
      <c r="T182" s="43">
        <f t="shared" si="75"/>
        <v>0.73152709359605916</v>
      </c>
    </row>
    <row r="183" spans="1:20" x14ac:dyDescent="0.25">
      <c r="A183" s="5"/>
      <c r="B183" s="6"/>
      <c r="C183" s="5"/>
      <c r="D183" s="6" t="s">
        <v>35</v>
      </c>
      <c r="E183" s="7">
        <v>12</v>
      </c>
      <c r="F183" s="8">
        <v>182</v>
      </c>
      <c r="G183" s="8">
        <v>173</v>
      </c>
      <c r="H183" s="9">
        <f t="shared" si="98"/>
        <v>355</v>
      </c>
      <c r="I183" s="15">
        <v>8.875</v>
      </c>
      <c r="J183" s="16">
        <f t="shared" si="99"/>
        <v>9</v>
      </c>
      <c r="K183" s="16">
        <f t="shared" si="100"/>
        <v>364</v>
      </c>
      <c r="L183" s="14"/>
      <c r="M183" s="25"/>
      <c r="N183" s="13">
        <v>364</v>
      </c>
      <c r="O183" s="13">
        <v>0</v>
      </c>
      <c r="P183" s="13">
        <v>86</v>
      </c>
      <c r="Q183" s="13">
        <v>278</v>
      </c>
      <c r="S183" s="33">
        <f t="shared" si="101"/>
        <v>0</v>
      </c>
      <c r="T183" s="43">
        <f t="shared" si="75"/>
        <v>0.78309859154929573</v>
      </c>
    </row>
    <row r="184" spans="1:20" x14ac:dyDescent="0.25">
      <c r="A184" s="5"/>
      <c r="B184" s="6"/>
      <c r="C184" s="5"/>
      <c r="D184" s="6" t="s">
        <v>35</v>
      </c>
      <c r="E184" s="7">
        <v>13</v>
      </c>
      <c r="F184" s="8">
        <v>105</v>
      </c>
      <c r="G184" s="8">
        <v>125</v>
      </c>
      <c r="H184" s="9">
        <f t="shared" si="98"/>
        <v>230</v>
      </c>
      <c r="I184" s="15">
        <v>5.75</v>
      </c>
      <c r="J184" s="16">
        <f t="shared" si="99"/>
        <v>6</v>
      </c>
      <c r="K184" s="16">
        <f t="shared" si="100"/>
        <v>236</v>
      </c>
      <c r="L184" s="14"/>
      <c r="M184" s="25"/>
      <c r="N184" s="13">
        <v>236</v>
      </c>
      <c r="O184" s="13">
        <v>0</v>
      </c>
      <c r="P184" s="13">
        <v>62</v>
      </c>
      <c r="Q184" s="13">
        <v>174</v>
      </c>
      <c r="S184" s="33">
        <f t="shared" si="101"/>
        <v>0</v>
      </c>
      <c r="T184" s="43">
        <f t="shared" si="75"/>
        <v>0.75652173913043474</v>
      </c>
    </row>
    <row r="185" spans="1:20" x14ac:dyDescent="0.25">
      <c r="A185" s="5"/>
      <c r="B185" s="6"/>
      <c r="C185" s="2"/>
      <c r="D185" s="10" t="s">
        <v>36</v>
      </c>
      <c r="E185" s="11">
        <v>13</v>
      </c>
      <c r="F185" s="12">
        <v>2030</v>
      </c>
      <c r="G185" s="12">
        <v>2170</v>
      </c>
      <c r="H185" s="12">
        <f>SUM(H172:H184)</f>
        <v>4200</v>
      </c>
      <c r="I185" s="12"/>
      <c r="J185" s="12">
        <f t="shared" ref="J185:Q185" si="102">SUM(J172:J184)</f>
        <v>110</v>
      </c>
      <c r="K185" s="12">
        <f t="shared" si="102"/>
        <v>4310</v>
      </c>
      <c r="L185" s="12"/>
      <c r="M185" s="32"/>
      <c r="N185" s="12">
        <f t="shared" si="102"/>
        <v>4310</v>
      </c>
      <c r="O185" s="12">
        <f t="shared" si="102"/>
        <v>0</v>
      </c>
      <c r="P185" s="12">
        <f t="shared" si="102"/>
        <v>1725</v>
      </c>
      <c r="Q185" s="12">
        <f t="shared" si="102"/>
        <v>2585</v>
      </c>
      <c r="S185" s="12">
        <f t="shared" ref="S185" si="103">SUM(S172:S184)</f>
        <v>0</v>
      </c>
      <c r="T185" s="43">
        <f t="shared" si="75"/>
        <v>0.61547619047619051</v>
      </c>
    </row>
    <row r="186" spans="1:20" x14ac:dyDescent="0.25">
      <c r="A186" s="5"/>
      <c r="B186" s="6"/>
      <c r="C186" s="5">
        <v>3</v>
      </c>
      <c r="D186" s="6" t="s">
        <v>37</v>
      </c>
      <c r="E186" s="7">
        <v>1</v>
      </c>
      <c r="F186" s="8">
        <v>97</v>
      </c>
      <c r="G186" s="8">
        <v>101</v>
      </c>
      <c r="H186" s="9">
        <f t="shared" ref="H186:H207" si="104">SUM(F186:G186)</f>
        <v>198</v>
      </c>
      <c r="I186" s="15">
        <v>4.95</v>
      </c>
      <c r="J186" s="16">
        <f t="shared" ref="J186:J207" si="105">ROUNDUP(I186,0)</f>
        <v>5</v>
      </c>
      <c r="K186" s="16">
        <f t="shared" ref="K186:K207" si="106">H186+J186</f>
        <v>203</v>
      </c>
      <c r="L186" s="14"/>
      <c r="M186" s="25"/>
      <c r="N186" s="13">
        <v>203</v>
      </c>
      <c r="O186" s="13">
        <v>0</v>
      </c>
      <c r="P186" s="13">
        <v>112</v>
      </c>
      <c r="Q186" s="13">
        <v>91</v>
      </c>
      <c r="S186" s="33">
        <f t="shared" ref="S186:S207" si="107">N186-K186</f>
        <v>0</v>
      </c>
      <c r="T186" s="43">
        <f t="shared" si="75"/>
        <v>0.45959595959595961</v>
      </c>
    </row>
    <row r="187" spans="1:20" x14ac:dyDescent="0.25">
      <c r="A187" s="5"/>
      <c r="B187" s="6"/>
      <c r="C187" s="5"/>
      <c r="D187" s="6" t="s">
        <v>37</v>
      </c>
      <c r="E187" s="7">
        <v>2</v>
      </c>
      <c r="F187" s="8">
        <v>155</v>
      </c>
      <c r="G187" s="8">
        <v>161</v>
      </c>
      <c r="H187" s="9">
        <f t="shared" si="104"/>
        <v>316</v>
      </c>
      <c r="I187" s="15">
        <v>7.9</v>
      </c>
      <c r="J187" s="16">
        <f t="shared" si="105"/>
        <v>8</v>
      </c>
      <c r="K187" s="16">
        <f t="shared" si="106"/>
        <v>324</v>
      </c>
      <c r="L187" s="14"/>
      <c r="M187" s="25"/>
      <c r="N187" s="13">
        <v>324</v>
      </c>
      <c r="O187" s="13">
        <v>0</v>
      </c>
      <c r="P187" s="13">
        <v>227</v>
      </c>
      <c r="Q187" s="13">
        <v>97</v>
      </c>
      <c r="S187" s="33">
        <f t="shared" si="107"/>
        <v>0</v>
      </c>
      <c r="T187" s="43">
        <f t="shared" si="75"/>
        <v>0.30696202531645572</v>
      </c>
    </row>
    <row r="188" spans="1:20" x14ac:dyDescent="0.25">
      <c r="A188" s="5"/>
      <c r="B188" s="6"/>
      <c r="C188" s="5"/>
      <c r="D188" s="6" t="s">
        <v>37</v>
      </c>
      <c r="E188" s="7">
        <v>3</v>
      </c>
      <c r="F188" s="8">
        <v>243</v>
      </c>
      <c r="G188" s="8">
        <v>247</v>
      </c>
      <c r="H188" s="9">
        <f t="shared" si="104"/>
        <v>490</v>
      </c>
      <c r="I188" s="15">
        <v>12.25</v>
      </c>
      <c r="J188" s="16">
        <f t="shared" si="105"/>
        <v>13</v>
      </c>
      <c r="K188" s="16">
        <f t="shared" si="106"/>
        <v>503</v>
      </c>
      <c r="L188" s="14"/>
      <c r="M188" s="25"/>
      <c r="N188" s="13">
        <v>503</v>
      </c>
      <c r="O188" s="13">
        <v>0</v>
      </c>
      <c r="P188" s="13">
        <v>322</v>
      </c>
      <c r="Q188" s="13">
        <v>181</v>
      </c>
      <c r="S188" s="33">
        <f t="shared" si="107"/>
        <v>0</v>
      </c>
      <c r="T188" s="43">
        <f t="shared" si="75"/>
        <v>0.3693877551020408</v>
      </c>
    </row>
    <row r="189" spans="1:20" x14ac:dyDescent="0.25">
      <c r="A189" s="5"/>
      <c r="B189" s="6"/>
      <c r="C189" s="5"/>
      <c r="D189" s="27" t="s">
        <v>37</v>
      </c>
      <c r="E189" s="28">
        <v>4</v>
      </c>
      <c r="F189" s="8">
        <v>163</v>
      </c>
      <c r="G189" s="8">
        <v>184</v>
      </c>
      <c r="H189" s="9">
        <f t="shared" si="104"/>
        <v>347</v>
      </c>
      <c r="I189" s="15">
        <v>8.6750000000000007</v>
      </c>
      <c r="J189" s="16">
        <f t="shared" si="105"/>
        <v>9</v>
      </c>
      <c r="K189" s="29">
        <f t="shared" si="106"/>
        <v>356</v>
      </c>
      <c r="L189" s="26"/>
      <c r="M189" s="25"/>
      <c r="N189" s="13">
        <v>355</v>
      </c>
      <c r="O189" s="13">
        <v>0</v>
      </c>
      <c r="P189" s="13">
        <v>276</v>
      </c>
      <c r="Q189" s="13">
        <v>79</v>
      </c>
      <c r="R189" s="30"/>
      <c r="S189" s="34">
        <f t="shared" si="107"/>
        <v>-1</v>
      </c>
      <c r="T189" s="43">
        <f t="shared" si="75"/>
        <v>0.2276657060518732</v>
      </c>
    </row>
    <row r="190" spans="1:20" x14ac:dyDescent="0.25">
      <c r="A190" s="5"/>
      <c r="B190" s="6"/>
      <c r="C190" s="5"/>
      <c r="D190" s="6" t="s">
        <v>37</v>
      </c>
      <c r="E190" s="7">
        <v>5</v>
      </c>
      <c r="F190" s="8">
        <v>187</v>
      </c>
      <c r="G190" s="8">
        <v>188</v>
      </c>
      <c r="H190" s="9">
        <f t="shared" si="104"/>
        <v>375</v>
      </c>
      <c r="I190" s="15">
        <v>9.375</v>
      </c>
      <c r="J190" s="16">
        <f t="shared" si="105"/>
        <v>10</v>
      </c>
      <c r="K190" s="16">
        <f t="shared" si="106"/>
        <v>385</v>
      </c>
      <c r="L190" s="14"/>
      <c r="M190" s="25"/>
      <c r="N190" s="13">
        <v>385</v>
      </c>
      <c r="O190" s="13">
        <v>0</v>
      </c>
      <c r="P190" s="13">
        <v>184</v>
      </c>
      <c r="Q190" s="13">
        <v>201</v>
      </c>
      <c r="S190" s="33">
        <f t="shared" si="107"/>
        <v>0</v>
      </c>
      <c r="T190" s="43">
        <f t="shared" si="75"/>
        <v>0.53600000000000003</v>
      </c>
    </row>
    <row r="191" spans="1:20" x14ac:dyDescent="0.25">
      <c r="A191" s="5"/>
      <c r="B191" s="6"/>
      <c r="C191" s="5"/>
      <c r="D191" s="6" t="s">
        <v>37</v>
      </c>
      <c r="E191" s="7">
        <v>6</v>
      </c>
      <c r="F191" s="8">
        <v>215</v>
      </c>
      <c r="G191" s="8">
        <v>196</v>
      </c>
      <c r="H191" s="9">
        <f t="shared" si="104"/>
        <v>411</v>
      </c>
      <c r="I191" s="15">
        <v>10.275</v>
      </c>
      <c r="J191" s="16">
        <f t="shared" si="105"/>
        <v>11</v>
      </c>
      <c r="K191" s="16">
        <f t="shared" si="106"/>
        <v>422</v>
      </c>
      <c r="L191" s="14"/>
      <c r="M191" s="25"/>
      <c r="N191" s="13">
        <v>422</v>
      </c>
      <c r="O191" s="13">
        <v>0</v>
      </c>
      <c r="P191" s="13">
        <v>240</v>
      </c>
      <c r="Q191" s="13">
        <v>182</v>
      </c>
      <c r="S191" s="33">
        <f t="shared" si="107"/>
        <v>0</v>
      </c>
      <c r="T191" s="43">
        <f t="shared" si="75"/>
        <v>0.44282238442822386</v>
      </c>
    </row>
    <row r="192" spans="1:20" x14ac:dyDescent="0.25">
      <c r="A192" s="5"/>
      <c r="B192" s="6"/>
      <c r="C192" s="5"/>
      <c r="D192" s="6" t="s">
        <v>37</v>
      </c>
      <c r="E192" s="7">
        <v>7</v>
      </c>
      <c r="F192" s="8">
        <v>163</v>
      </c>
      <c r="G192" s="8">
        <v>159</v>
      </c>
      <c r="H192" s="9">
        <f t="shared" si="104"/>
        <v>322</v>
      </c>
      <c r="I192" s="15">
        <v>8.0500000000000007</v>
      </c>
      <c r="J192" s="16">
        <f t="shared" si="105"/>
        <v>9</v>
      </c>
      <c r="K192" s="16">
        <f t="shared" si="106"/>
        <v>331</v>
      </c>
      <c r="L192" s="14"/>
      <c r="M192" s="25"/>
      <c r="N192" s="13">
        <v>331</v>
      </c>
      <c r="O192" s="13">
        <v>0</v>
      </c>
      <c r="P192" s="13">
        <v>168</v>
      </c>
      <c r="Q192" s="13">
        <v>163</v>
      </c>
      <c r="S192" s="33">
        <f t="shared" si="107"/>
        <v>0</v>
      </c>
      <c r="T192" s="43">
        <f t="shared" si="75"/>
        <v>0.50621118012422361</v>
      </c>
    </row>
    <row r="193" spans="1:20" x14ac:dyDescent="0.25">
      <c r="A193" s="5"/>
      <c r="B193" s="6"/>
      <c r="C193" s="5"/>
      <c r="D193" s="6" t="s">
        <v>37</v>
      </c>
      <c r="E193" s="7">
        <v>8</v>
      </c>
      <c r="F193" s="8">
        <v>164</v>
      </c>
      <c r="G193" s="8">
        <v>158</v>
      </c>
      <c r="H193" s="9">
        <f t="shared" si="104"/>
        <v>322</v>
      </c>
      <c r="I193" s="15">
        <v>8.0500000000000007</v>
      </c>
      <c r="J193" s="16">
        <f t="shared" si="105"/>
        <v>9</v>
      </c>
      <c r="K193" s="16">
        <f t="shared" si="106"/>
        <v>331</v>
      </c>
      <c r="L193" s="14"/>
      <c r="M193" s="25"/>
      <c r="N193" s="13">
        <v>331</v>
      </c>
      <c r="O193" s="13">
        <v>1</v>
      </c>
      <c r="P193" s="13">
        <v>183</v>
      </c>
      <c r="Q193" s="13">
        <v>147</v>
      </c>
      <c r="S193" s="33">
        <f t="shared" si="107"/>
        <v>0</v>
      </c>
      <c r="T193" s="43">
        <f t="shared" si="75"/>
        <v>0.45652173913043476</v>
      </c>
    </row>
    <row r="194" spans="1:20" x14ac:dyDescent="0.25">
      <c r="A194" s="5"/>
      <c r="B194" s="6"/>
      <c r="C194" s="5"/>
      <c r="D194" s="6" t="s">
        <v>37</v>
      </c>
      <c r="E194" s="7">
        <v>9</v>
      </c>
      <c r="F194" s="8">
        <v>182</v>
      </c>
      <c r="G194" s="8">
        <v>166</v>
      </c>
      <c r="H194" s="9">
        <f t="shared" si="104"/>
        <v>348</v>
      </c>
      <c r="I194" s="15">
        <v>8.7000000000000011</v>
      </c>
      <c r="J194" s="16">
        <f t="shared" si="105"/>
        <v>9</v>
      </c>
      <c r="K194" s="16">
        <f t="shared" si="106"/>
        <v>357</v>
      </c>
      <c r="L194" s="14"/>
      <c r="M194" s="25"/>
      <c r="N194" s="13">
        <v>357</v>
      </c>
      <c r="O194" s="13">
        <v>1</v>
      </c>
      <c r="P194" s="13">
        <v>181</v>
      </c>
      <c r="Q194" s="13">
        <v>175</v>
      </c>
      <c r="S194" s="33">
        <f t="shared" si="107"/>
        <v>0</v>
      </c>
      <c r="T194" s="43">
        <f t="shared" si="75"/>
        <v>0.50287356321839083</v>
      </c>
    </row>
    <row r="195" spans="1:20" x14ac:dyDescent="0.25">
      <c r="A195" s="5"/>
      <c r="B195" s="6"/>
      <c r="C195" s="5"/>
      <c r="D195" s="6" t="s">
        <v>37</v>
      </c>
      <c r="E195" s="7">
        <v>10</v>
      </c>
      <c r="F195" s="8">
        <v>169</v>
      </c>
      <c r="G195" s="8">
        <v>181</v>
      </c>
      <c r="H195" s="9">
        <f t="shared" si="104"/>
        <v>350</v>
      </c>
      <c r="I195" s="15">
        <v>8.75</v>
      </c>
      <c r="J195" s="16">
        <f t="shared" si="105"/>
        <v>9</v>
      </c>
      <c r="K195" s="16">
        <f t="shared" si="106"/>
        <v>359</v>
      </c>
      <c r="L195" s="14"/>
      <c r="M195" s="25"/>
      <c r="N195" s="13">
        <v>359</v>
      </c>
      <c r="O195" s="13">
        <v>0</v>
      </c>
      <c r="P195" s="13">
        <v>193</v>
      </c>
      <c r="Q195" s="13">
        <v>166</v>
      </c>
      <c r="S195" s="33">
        <f t="shared" si="107"/>
        <v>0</v>
      </c>
      <c r="T195" s="43">
        <f t="shared" si="75"/>
        <v>0.47428571428571431</v>
      </c>
    </row>
    <row r="196" spans="1:20" x14ac:dyDescent="0.25">
      <c r="A196" s="5"/>
      <c r="B196" s="6"/>
      <c r="C196" s="5"/>
      <c r="D196" s="6" t="s">
        <v>37</v>
      </c>
      <c r="E196" s="7">
        <v>11</v>
      </c>
      <c r="F196" s="8">
        <v>170</v>
      </c>
      <c r="G196" s="8">
        <v>168</v>
      </c>
      <c r="H196" s="9">
        <f t="shared" si="104"/>
        <v>338</v>
      </c>
      <c r="I196" s="15">
        <v>8.4500000000000011</v>
      </c>
      <c r="J196" s="16">
        <f t="shared" si="105"/>
        <v>9</v>
      </c>
      <c r="K196" s="16">
        <f t="shared" si="106"/>
        <v>347</v>
      </c>
      <c r="L196" s="14"/>
      <c r="M196" s="25"/>
      <c r="N196" s="13">
        <v>347</v>
      </c>
      <c r="O196" s="13">
        <v>0</v>
      </c>
      <c r="P196" s="13">
        <v>215</v>
      </c>
      <c r="Q196" s="13">
        <v>132</v>
      </c>
      <c r="S196" s="33">
        <f t="shared" si="107"/>
        <v>0</v>
      </c>
      <c r="T196" s="43">
        <f t="shared" si="75"/>
        <v>0.39053254437869822</v>
      </c>
    </row>
    <row r="197" spans="1:20" x14ac:dyDescent="0.25">
      <c r="A197" s="5"/>
      <c r="B197" s="6"/>
      <c r="C197" s="5"/>
      <c r="D197" s="6" t="s">
        <v>37</v>
      </c>
      <c r="E197" s="7">
        <v>12</v>
      </c>
      <c r="F197" s="8">
        <v>165</v>
      </c>
      <c r="G197" s="8">
        <v>169</v>
      </c>
      <c r="H197" s="9">
        <f t="shared" si="104"/>
        <v>334</v>
      </c>
      <c r="I197" s="15">
        <v>8.35</v>
      </c>
      <c r="J197" s="16">
        <f t="shared" si="105"/>
        <v>9</v>
      </c>
      <c r="K197" s="16">
        <f t="shared" si="106"/>
        <v>343</v>
      </c>
      <c r="L197" s="14"/>
      <c r="M197" s="25"/>
      <c r="N197" s="13">
        <v>343</v>
      </c>
      <c r="O197" s="13">
        <v>1</v>
      </c>
      <c r="P197" s="13">
        <v>174</v>
      </c>
      <c r="Q197" s="13">
        <v>168</v>
      </c>
      <c r="S197" s="33">
        <f t="shared" si="107"/>
        <v>0</v>
      </c>
      <c r="T197" s="43">
        <f t="shared" si="75"/>
        <v>0.50299401197604787</v>
      </c>
    </row>
    <row r="198" spans="1:20" x14ac:dyDescent="0.25">
      <c r="A198" s="5"/>
      <c r="B198" s="6"/>
      <c r="C198" s="5"/>
      <c r="D198" s="6" t="s">
        <v>37</v>
      </c>
      <c r="E198" s="7">
        <v>13</v>
      </c>
      <c r="F198" s="8">
        <v>140</v>
      </c>
      <c r="G198" s="8">
        <v>130</v>
      </c>
      <c r="H198" s="9">
        <f t="shared" si="104"/>
        <v>270</v>
      </c>
      <c r="I198" s="15">
        <v>6.75</v>
      </c>
      <c r="J198" s="16">
        <f t="shared" si="105"/>
        <v>7</v>
      </c>
      <c r="K198" s="16">
        <f t="shared" si="106"/>
        <v>277</v>
      </c>
      <c r="L198" s="14"/>
      <c r="M198" s="25"/>
      <c r="N198" s="13">
        <v>277</v>
      </c>
      <c r="O198" s="13">
        <v>0</v>
      </c>
      <c r="P198" s="13">
        <v>121</v>
      </c>
      <c r="Q198" s="13">
        <v>156</v>
      </c>
      <c r="S198" s="33">
        <f t="shared" si="107"/>
        <v>0</v>
      </c>
      <c r="T198" s="43">
        <f t="shared" si="75"/>
        <v>0.57777777777777772</v>
      </c>
    </row>
    <row r="199" spans="1:20" x14ac:dyDescent="0.25">
      <c r="A199" s="5"/>
      <c r="B199" s="6"/>
      <c r="C199" s="5"/>
      <c r="D199" s="6" t="s">
        <v>37</v>
      </c>
      <c r="E199" s="7">
        <v>14</v>
      </c>
      <c r="F199" s="8">
        <v>193</v>
      </c>
      <c r="G199" s="8">
        <v>167</v>
      </c>
      <c r="H199" s="9">
        <f t="shared" si="104"/>
        <v>360</v>
      </c>
      <c r="I199" s="15">
        <v>9</v>
      </c>
      <c r="J199" s="16">
        <f t="shared" si="105"/>
        <v>9</v>
      </c>
      <c r="K199" s="16">
        <f t="shared" si="106"/>
        <v>369</v>
      </c>
      <c r="L199" s="14"/>
      <c r="M199" s="25"/>
      <c r="N199" s="13">
        <v>370</v>
      </c>
      <c r="O199" s="13">
        <v>0</v>
      </c>
      <c r="P199" s="13">
        <v>212</v>
      </c>
      <c r="Q199" s="13">
        <v>158</v>
      </c>
      <c r="S199" s="33">
        <f t="shared" si="107"/>
        <v>1</v>
      </c>
      <c r="T199" s="43">
        <f t="shared" si="75"/>
        <v>0.43888888888888888</v>
      </c>
    </row>
    <row r="200" spans="1:20" x14ac:dyDescent="0.25">
      <c r="A200" s="5"/>
      <c r="B200" s="6"/>
      <c r="C200" s="5"/>
      <c r="D200" s="6" t="s">
        <v>37</v>
      </c>
      <c r="E200" s="7">
        <v>15</v>
      </c>
      <c r="F200" s="8">
        <v>185</v>
      </c>
      <c r="G200" s="8">
        <v>171</v>
      </c>
      <c r="H200" s="9">
        <f t="shared" si="104"/>
        <v>356</v>
      </c>
      <c r="I200" s="15">
        <v>8.9</v>
      </c>
      <c r="J200" s="16">
        <f t="shared" si="105"/>
        <v>9</v>
      </c>
      <c r="K200" s="16">
        <f t="shared" si="106"/>
        <v>365</v>
      </c>
      <c r="L200" s="14"/>
      <c r="M200" s="25"/>
      <c r="N200" s="13">
        <v>365</v>
      </c>
      <c r="O200" s="13">
        <v>0</v>
      </c>
      <c r="P200" s="13">
        <v>217</v>
      </c>
      <c r="Q200" s="13">
        <v>148</v>
      </c>
      <c r="S200" s="33">
        <f t="shared" si="107"/>
        <v>0</v>
      </c>
      <c r="T200" s="43">
        <f t="shared" ref="T200:T263" si="108">Q200/H200</f>
        <v>0.4157303370786517</v>
      </c>
    </row>
    <row r="201" spans="1:20" x14ac:dyDescent="0.25">
      <c r="A201" s="5"/>
      <c r="B201" s="6"/>
      <c r="C201" s="5"/>
      <c r="D201" s="6" t="s">
        <v>37</v>
      </c>
      <c r="E201" s="7">
        <v>16</v>
      </c>
      <c r="F201" s="8">
        <v>168</v>
      </c>
      <c r="G201" s="8">
        <v>163</v>
      </c>
      <c r="H201" s="9">
        <f t="shared" si="104"/>
        <v>331</v>
      </c>
      <c r="I201" s="15">
        <v>8.2750000000000004</v>
      </c>
      <c r="J201" s="16">
        <f t="shared" si="105"/>
        <v>9</v>
      </c>
      <c r="K201" s="16">
        <f t="shared" si="106"/>
        <v>340</v>
      </c>
      <c r="L201" s="14"/>
      <c r="M201" s="25"/>
      <c r="N201" s="13">
        <v>340</v>
      </c>
      <c r="O201" s="13">
        <v>0</v>
      </c>
      <c r="P201" s="13">
        <v>160</v>
      </c>
      <c r="Q201" s="13">
        <v>180</v>
      </c>
      <c r="S201" s="33">
        <f t="shared" si="107"/>
        <v>0</v>
      </c>
      <c r="T201" s="43">
        <f t="shared" si="108"/>
        <v>0.54380664652567978</v>
      </c>
    </row>
    <row r="202" spans="1:20" x14ac:dyDescent="0.25">
      <c r="A202" s="5"/>
      <c r="B202" s="6"/>
      <c r="C202" s="5"/>
      <c r="D202" s="6" t="s">
        <v>37</v>
      </c>
      <c r="E202" s="7">
        <v>17</v>
      </c>
      <c r="F202" s="8">
        <v>152</v>
      </c>
      <c r="G202" s="8">
        <v>138</v>
      </c>
      <c r="H202" s="9">
        <f t="shared" si="104"/>
        <v>290</v>
      </c>
      <c r="I202" s="15">
        <v>7.25</v>
      </c>
      <c r="J202" s="16">
        <f t="shared" si="105"/>
        <v>8</v>
      </c>
      <c r="K202" s="16">
        <f t="shared" si="106"/>
        <v>298</v>
      </c>
      <c r="L202" s="14"/>
      <c r="M202" s="25"/>
      <c r="N202" s="13">
        <v>298</v>
      </c>
      <c r="O202" s="13">
        <v>0</v>
      </c>
      <c r="P202" s="13">
        <v>159</v>
      </c>
      <c r="Q202" s="13">
        <v>139</v>
      </c>
      <c r="S202" s="33">
        <f t="shared" si="107"/>
        <v>0</v>
      </c>
      <c r="T202" s="43">
        <f t="shared" si="108"/>
        <v>0.47931034482758622</v>
      </c>
    </row>
    <row r="203" spans="1:20" x14ac:dyDescent="0.25">
      <c r="A203" s="5"/>
      <c r="B203" s="6"/>
      <c r="C203" s="5"/>
      <c r="D203" s="6" t="s">
        <v>37</v>
      </c>
      <c r="E203" s="7">
        <v>18</v>
      </c>
      <c r="F203" s="8">
        <v>154</v>
      </c>
      <c r="G203" s="8">
        <v>131</v>
      </c>
      <c r="H203" s="9">
        <f t="shared" si="104"/>
        <v>285</v>
      </c>
      <c r="I203" s="15">
        <v>7.125</v>
      </c>
      <c r="J203" s="16">
        <f t="shared" si="105"/>
        <v>8</v>
      </c>
      <c r="K203" s="16">
        <f t="shared" si="106"/>
        <v>293</v>
      </c>
      <c r="L203" s="14"/>
      <c r="M203" s="25"/>
      <c r="N203" s="13">
        <v>293</v>
      </c>
      <c r="O203" s="13">
        <v>0</v>
      </c>
      <c r="P203" s="13">
        <v>157</v>
      </c>
      <c r="Q203" s="13">
        <v>136</v>
      </c>
      <c r="S203" s="33">
        <f t="shared" si="107"/>
        <v>0</v>
      </c>
      <c r="T203" s="43">
        <f t="shared" si="108"/>
        <v>0.47719298245614034</v>
      </c>
    </row>
    <row r="204" spans="1:20" x14ac:dyDescent="0.25">
      <c r="A204" s="5"/>
      <c r="B204" s="6"/>
      <c r="C204" s="5"/>
      <c r="D204" s="6" t="s">
        <v>37</v>
      </c>
      <c r="E204" s="7">
        <v>19</v>
      </c>
      <c r="F204" s="8">
        <v>73</v>
      </c>
      <c r="G204" s="8">
        <v>79</v>
      </c>
      <c r="H204" s="9">
        <f t="shared" si="104"/>
        <v>152</v>
      </c>
      <c r="I204" s="15">
        <v>3.8000000000000003</v>
      </c>
      <c r="J204" s="16">
        <f t="shared" si="105"/>
        <v>4</v>
      </c>
      <c r="K204" s="16">
        <f t="shared" si="106"/>
        <v>156</v>
      </c>
      <c r="L204" s="14"/>
      <c r="M204" s="25"/>
      <c r="N204" s="13">
        <v>156</v>
      </c>
      <c r="O204" s="13">
        <v>0</v>
      </c>
      <c r="P204" s="13">
        <v>85</v>
      </c>
      <c r="Q204" s="13">
        <v>71</v>
      </c>
      <c r="S204" s="33">
        <f t="shared" si="107"/>
        <v>0</v>
      </c>
      <c r="T204" s="43">
        <f t="shared" si="108"/>
        <v>0.46710526315789475</v>
      </c>
    </row>
    <row r="205" spans="1:20" x14ac:dyDescent="0.25">
      <c r="A205" s="5"/>
      <c r="B205" s="6"/>
      <c r="C205" s="5"/>
      <c r="D205" s="6" t="s">
        <v>37</v>
      </c>
      <c r="E205" s="7">
        <v>20</v>
      </c>
      <c r="F205" s="8">
        <v>166</v>
      </c>
      <c r="G205" s="8">
        <v>162</v>
      </c>
      <c r="H205" s="9">
        <f t="shared" si="104"/>
        <v>328</v>
      </c>
      <c r="I205" s="15">
        <v>8.2000000000000011</v>
      </c>
      <c r="J205" s="16">
        <f t="shared" si="105"/>
        <v>9</v>
      </c>
      <c r="K205" s="16">
        <f t="shared" si="106"/>
        <v>337</v>
      </c>
      <c r="L205" s="14"/>
      <c r="M205" s="25"/>
      <c r="N205" s="13">
        <v>337</v>
      </c>
      <c r="O205" s="13">
        <v>0</v>
      </c>
      <c r="P205" s="13">
        <v>182</v>
      </c>
      <c r="Q205" s="13">
        <v>155</v>
      </c>
      <c r="S205" s="33">
        <f t="shared" si="107"/>
        <v>0</v>
      </c>
      <c r="T205" s="43">
        <f t="shared" si="108"/>
        <v>0.47256097560975607</v>
      </c>
    </row>
    <row r="206" spans="1:20" x14ac:dyDescent="0.25">
      <c r="A206" s="5"/>
      <c r="B206" s="6"/>
      <c r="C206" s="5"/>
      <c r="D206" s="6" t="s">
        <v>37</v>
      </c>
      <c r="E206" s="7">
        <v>21</v>
      </c>
      <c r="F206" s="8">
        <v>65</v>
      </c>
      <c r="G206" s="8">
        <v>64</v>
      </c>
      <c r="H206" s="9">
        <f t="shared" si="104"/>
        <v>129</v>
      </c>
      <c r="I206" s="15">
        <v>3.2250000000000001</v>
      </c>
      <c r="J206" s="16">
        <f t="shared" si="105"/>
        <v>4</v>
      </c>
      <c r="K206" s="16">
        <f t="shared" si="106"/>
        <v>133</v>
      </c>
      <c r="L206" s="14"/>
      <c r="M206" s="25"/>
      <c r="N206" s="13">
        <v>133</v>
      </c>
      <c r="O206" s="13">
        <v>0</v>
      </c>
      <c r="P206" s="13">
        <v>43</v>
      </c>
      <c r="Q206" s="13">
        <v>90</v>
      </c>
      <c r="S206" s="33">
        <f t="shared" si="107"/>
        <v>0</v>
      </c>
      <c r="T206" s="43">
        <f t="shared" si="108"/>
        <v>0.69767441860465118</v>
      </c>
    </row>
    <row r="207" spans="1:20" x14ac:dyDescent="0.25">
      <c r="A207" s="5"/>
      <c r="B207" s="6"/>
      <c r="C207" s="5"/>
      <c r="D207" s="6" t="s">
        <v>37</v>
      </c>
      <c r="E207" s="7">
        <v>22</v>
      </c>
      <c r="F207" s="8">
        <v>149</v>
      </c>
      <c r="G207" s="8">
        <v>154</v>
      </c>
      <c r="H207" s="9">
        <f t="shared" si="104"/>
        <v>303</v>
      </c>
      <c r="I207" s="15">
        <v>7.5750000000000002</v>
      </c>
      <c r="J207" s="16">
        <f t="shared" si="105"/>
        <v>8</v>
      </c>
      <c r="K207" s="16">
        <f t="shared" si="106"/>
        <v>311</v>
      </c>
      <c r="L207" s="14"/>
      <c r="M207" s="25"/>
      <c r="N207" s="13">
        <v>311</v>
      </c>
      <c r="O207" s="13">
        <v>0</v>
      </c>
      <c r="P207" s="13">
        <v>143</v>
      </c>
      <c r="Q207" s="13">
        <v>168</v>
      </c>
      <c r="S207" s="33">
        <f t="shared" si="107"/>
        <v>0</v>
      </c>
      <c r="T207" s="43">
        <f t="shared" si="108"/>
        <v>0.5544554455445545</v>
      </c>
    </row>
    <row r="208" spans="1:20" x14ac:dyDescent="0.25">
      <c r="A208" s="5"/>
      <c r="B208" s="6"/>
      <c r="C208" s="2"/>
      <c r="D208" s="10" t="s">
        <v>38</v>
      </c>
      <c r="E208" s="11">
        <v>22</v>
      </c>
      <c r="F208" s="12">
        <v>3518</v>
      </c>
      <c r="G208" s="12">
        <v>3437</v>
      </c>
      <c r="H208" s="12">
        <f>SUM(H186:H207)</f>
        <v>6955</v>
      </c>
      <c r="I208" s="12"/>
      <c r="J208" s="12">
        <f t="shared" ref="J208:Q208" si="109">SUM(J186:J207)</f>
        <v>185</v>
      </c>
      <c r="K208" s="12">
        <f t="shared" si="109"/>
        <v>7140</v>
      </c>
      <c r="L208" s="12"/>
      <c r="M208" s="32"/>
      <c r="N208" s="12">
        <f t="shared" si="109"/>
        <v>7140</v>
      </c>
      <c r="O208" s="12">
        <f t="shared" si="109"/>
        <v>3</v>
      </c>
      <c r="P208" s="12">
        <f t="shared" si="109"/>
        <v>3954</v>
      </c>
      <c r="Q208" s="12">
        <f t="shared" si="109"/>
        <v>3183</v>
      </c>
      <c r="S208" s="12">
        <f t="shared" ref="S208" si="110">SUM(S186:S207)</f>
        <v>0</v>
      </c>
      <c r="T208" s="43">
        <f t="shared" si="108"/>
        <v>0.45765636232925955</v>
      </c>
    </row>
    <row r="209" spans="1:20" x14ac:dyDescent="0.25">
      <c r="A209" s="5"/>
      <c r="B209" s="6"/>
      <c r="C209" s="5"/>
      <c r="D209" s="6" t="s">
        <v>39</v>
      </c>
      <c r="E209" s="7">
        <v>1</v>
      </c>
      <c r="F209" s="8">
        <v>108</v>
      </c>
      <c r="G209" s="8">
        <v>118</v>
      </c>
      <c r="H209" s="9">
        <f t="shared" ref="H209:H230" si="111">SUM(F209:G209)</f>
        <v>226</v>
      </c>
      <c r="I209" s="15">
        <v>5.65</v>
      </c>
      <c r="J209" s="16">
        <f t="shared" ref="J209:J230" si="112">ROUNDUP(I209,0)</f>
        <v>6</v>
      </c>
      <c r="K209" s="16">
        <f t="shared" ref="K209:K230" si="113">H209+J209</f>
        <v>232</v>
      </c>
      <c r="L209" s="14"/>
      <c r="M209" s="25"/>
      <c r="N209" s="13">
        <v>232</v>
      </c>
      <c r="O209" s="13">
        <v>0</v>
      </c>
      <c r="P209" s="13">
        <v>51</v>
      </c>
      <c r="Q209" s="13">
        <v>181</v>
      </c>
      <c r="S209" s="33">
        <f t="shared" ref="S209:S230" si="114">N209-K209</f>
        <v>0</v>
      </c>
      <c r="T209" s="43">
        <f t="shared" si="108"/>
        <v>0.80088495575221241</v>
      </c>
    </row>
    <row r="210" spans="1:20" x14ac:dyDescent="0.25">
      <c r="A210" s="5"/>
      <c r="B210" s="6"/>
      <c r="C210" s="5"/>
      <c r="D210" s="6" t="s">
        <v>39</v>
      </c>
      <c r="E210" s="7">
        <v>2</v>
      </c>
      <c r="F210" s="8">
        <v>83</v>
      </c>
      <c r="G210" s="8">
        <v>77</v>
      </c>
      <c r="H210" s="9">
        <f t="shared" si="111"/>
        <v>160</v>
      </c>
      <c r="I210" s="15">
        <v>4</v>
      </c>
      <c r="J210" s="16">
        <f t="shared" si="112"/>
        <v>4</v>
      </c>
      <c r="K210" s="16">
        <f t="shared" si="113"/>
        <v>164</v>
      </c>
      <c r="L210" s="14"/>
      <c r="M210" s="25"/>
      <c r="N210" s="13">
        <v>164</v>
      </c>
      <c r="O210" s="13">
        <v>0</v>
      </c>
      <c r="P210" s="13">
        <v>46</v>
      </c>
      <c r="Q210" s="13">
        <v>118</v>
      </c>
      <c r="S210" s="33">
        <f t="shared" si="114"/>
        <v>0</v>
      </c>
      <c r="T210" s="43">
        <f t="shared" si="108"/>
        <v>0.73750000000000004</v>
      </c>
    </row>
    <row r="211" spans="1:20" x14ac:dyDescent="0.25">
      <c r="A211" s="5"/>
      <c r="B211" s="6"/>
      <c r="C211" s="5"/>
      <c r="D211" s="6" t="s">
        <v>39</v>
      </c>
      <c r="E211" s="7">
        <v>3</v>
      </c>
      <c r="F211" s="8">
        <v>77</v>
      </c>
      <c r="G211" s="8">
        <v>75</v>
      </c>
      <c r="H211" s="9">
        <f t="shared" si="111"/>
        <v>152</v>
      </c>
      <c r="I211" s="15">
        <v>3.8000000000000003</v>
      </c>
      <c r="J211" s="16">
        <f t="shared" si="112"/>
        <v>4</v>
      </c>
      <c r="K211" s="16">
        <f t="shared" si="113"/>
        <v>156</v>
      </c>
      <c r="L211" s="14"/>
      <c r="M211" s="25"/>
      <c r="N211" s="13">
        <v>156</v>
      </c>
      <c r="O211" s="13">
        <v>0</v>
      </c>
      <c r="P211" s="13">
        <v>35</v>
      </c>
      <c r="Q211" s="13">
        <v>121</v>
      </c>
      <c r="S211" s="33">
        <f t="shared" si="114"/>
        <v>0</v>
      </c>
      <c r="T211" s="43">
        <f t="shared" si="108"/>
        <v>0.79605263157894735</v>
      </c>
    </row>
    <row r="212" spans="1:20" x14ac:dyDescent="0.25">
      <c r="A212" s="5"/>
      <c r="B212" s="6"/>
      <c r="C212" s="5"/>
      <c r="D212" s="6" t="s">
        <v>39</v>
      </c>
      <c r="E212" s="7">
        <v>4</v>
      </c>
      <c r="F212" s="8">
        <v>96</v>
      </c>
      <c r="G212" s="8">
        <v>86</v>
      </c>
      <c r="H212" s="9">
        <f t="shared" si="111"/>
        <v>182</v>
      </c>
      <c r="I212" s="15">
        <v>4.55</v>
      </c>
      <c r="J212" s="16">
        <f t="shared" si="112"/>
        <v>5</v>
      </c>
      <c r="K212" s="16">
        <f t="shared" si="113"/>
        <v>187</v>
      </c>
      <c r="L212" s="14"/>
      <c r="M212" s="25"/>
      <c r="N212" s="13">
        <v>187</v>
      </c>
      <c r="O212" s="13">
        <v>0</v>
      </c>
      <c r="P212" s="13">
        <v>61</v>
      </c>
      <c r="Q212" s="13">
        <v>126</v>
      </c>
      <c r="S212" s="33">
        <f t="shared" si="114"/>
        <v>0</v>
      </c>
      <c r="T212" s="43">
        <f t="shared" si="108"/>
        <v>0.69230769230769229</v>
      </c>
    </row>
    <row r="213" spans="1:20" x14ac:dyDescent="0.25">
      <c r="A213" s="5"/>
      <c r="B213" s="6"/>
      <c r="C213" s="5"/>
      <c r="D213" s="6" t="s">
        <v>39</v>
      </c>
      <c r="E213" s="7">
        <v>5</v>
      </c>
      <c r="F213" s="8">
        <v>144</v>
      </c>
      <c r="G213" s="8">
        <v>138</v>
      </c>
      <c r="H213" s="9">
        <f t="shared" si="111"/>
        <v>282</v>
      </c>
      <c r="I213" s="15">
        <v>7.0500000000000007</v>
      </c>
      <c r="J213" s="16">
        <f t="shared" si="112"/>
        <v>8</v>
      </c>
      <c r="K213" s="16">
        <f t="shared" si="113"/>
        <v>290</v>
      </c>
      <c r="L213" s="14"/>
      <c r="M213" s="25"/>
      <c r="N213" s="13">
        <v>290</v>
      </c>
      <c r="O213" s="13">
        <v>0</v>
      </c>
      <c r="P213" s="13">
        <v>99</v>
      </c>
      <c r="Q213" s="13">
        <v>191</v>
      </c>
      <c r="S213" s="33">
        <f t="shared" si="114"/>
        <v>0</v>
      </c>
      <c r="T213" s="43">
        <f t="shared" si="108"/>
        <v>0.67730496453900713</v>
      </c>
    </row>
    <row r="214" spans="1:20" x14ac:dyDescent="0.25">
      <c r="A214" s="5"/>
      <c r="B214" s="6"/>
      <c r="C214" s="5"/>
      <c r="D214" s="6" t="s">
        <v>39</v>
      </c>
      <c r="E214" s="7">
        <v>6</v>
      </c>
      <c r="F214" s="8">
        <v>125</v>
      </c>
      <c r="G214" s="8">
        <v>120</v>
      </c>
      <c r="H214" s="9">
        <f t="shared" si="111"/>
        <v>245</v>
      </c>
      <c r="I214" s="15">
        <v>6.125</v>
      </c>
      <c r="J214" s="16">
        <f t="shared" si="112"/>
        <v>7</v>
      </c>
      <c r="K214" s="16">
        <f t="shared" si="113"/>
        <v>252</v>
      </c>
      <c r="L214" s="14"/>
      <c r="M214" s="25"/>
      <c r="N214" s="13">
        <v>252</v>
      </c>
      <c r="O214" s="13">
        <v>0</v>
      </c>
      <c r="P214" s="13">
        <v>47</v>
      </c>
      <c r="Q214" s="13">
        <v>205</v>
      </c>
      <c r="S214" s="33">
        <f t="shared" si="114"/>
        <v>0</v>
      </c>
      <c r="T214" s="43">
        <f t="shared" si="108"/>
        <v>0.83673469387755106</v>
      </c>
    </row>
    <row r="215" spans="1:20" x14ac:dyDescent="0.25">
      <c r="A215" s="5"/>
      <c r="B215" s="6"/>
      <c r="C215" s="5"/>
      <c r="D215" s="6" t="s">
        <v>39</v>
      </c>
      <c r="E215" s="7">
        <v>7</v>
      </c>
      <c r="F215" s="8">
        <v>67</v>
      </c>
      <c r="G215" s="8">
        <v>63</v>
      </c>
      <c r="H215" s="9">
        <f t="shared" si="111"/>
        <v>130</v>
      </c>
      <c r="I215" s="15">
        <v>3.25</v>
      </c>
      <c r="J215" s="16">
        <f t="shared" si="112"/>
        <v>4</v>
      </c>
      <c r="K215" s="16">
        <f t="shared" si="113"/>
        <v>134</v>
      </c>
      <c r="L215" s="14"/>
      <c r="M215" s="25"/>
      <c r="N215" s="13">
        <v>134</v>
      </c>
      <c r="O215" s="13">
        <v>0</v>
      </c>
      <c r="P215" s="13">
        <v>15</v>
      </c>
      <c r="Q215" s="13">
        <v>119</v>
      </c>
      <c r="S215" s="33">
        <f t="shared" si="114"/>
        <v>0</v>
      </c>
      <c r="T215" s="43">
        <f t="shared" si="108"/>
        <v>0.91538461538461535</v>
      </c>
    </row>
    <row r="216" spans="1:20" x14ac:dyDescent="0.25">
      <c r="A216" s="5"/>
      <c r="B216" s="6"/>
      <c r="C216" s="5"/>
      <c r="D216" s="6" t="s">
        <v>39</v>
      </c>
      <c r="E216" s="7">
        <v>8</v>
      </c>
      <c r="F216" s="8">
        <v>110</v>
      </c>
      <c r="G216" s="8">
        <v>101</v>
      </c>
      <c r="H216" s="9">
        <f t="shared" si="111"/>
        <v>211</v>
      </c>
      <c r="I216" s="15">
        <v>5.2750000000000004</v>
      </c>
      <c r="J216" s="16">
        <f t="shared" si="112"/>
        <v>6</v>
      </c>
      <c r="K216" s="16">
        <f t="shared" si="113"/>
        <v>217</v>
      </c>
      <c r="L216" s="14"/>
      <c r="M216" s="25"/>
      <c r="N216" s="13">
        <v>217</v>
      </c>
      <c r="O216" s="13">
        <v>0</v>
      </c>
      <c r="P216" s="13">
        <v>81</v>
      </c>
      <c r="Q216" s="13">
        <v>136</v>
      </c>
      <c r="S216" s="33">
        <f t="shared" si="114"/>
        <v>0</v>
      </c>
      <c r="T216" s="43">
        <f t="shared" si="108"/>
        <v>0.64454976303317535</v>
      </c>
    </row>
    <row r="217" spans="1:20" x14ac:dyDescent="0.25">
      <c r="A217" s="5"/>
      <c r="B217" s="6"/>
      <c r="C217" s="5"/>
      <c r="D217" s="6" t="s">
        <v>39</v>
      </c>
      <c r="E217" s="7">
        <v>9</v>
      </c>
      <c r="F217" s="8">
        <v>183</v>
      </c>
      <c r="G217" s="8">
        <v>167</v>
      </c>
      <c r="H217" s="9">
        <f t="shared" si="111"/>
        <v>350</v>
      </c>
      <c r="I217" s="15">
        <v>8.75</v>
      </c>
      <c r="J217" s="16">
        <f t="shared" si="112"/>
        <v>9</v>
      </c>
      <c r="K217" s="16">
        <f t="shared" si="113"/>
        <v>359</v>
      </c>
      <c r="L217" s="14"/>
      <c r="M217" s="25"/>
      <c r="N217" s="13">
        <v>359</v>
      </c>
      <c r="O217" s="13">
        <v>0</v>
      </c>
      <c r="P217" s="13">
        <v>87</v>
      </c>
      <c r="Q217" s="13">
        <v>272</v>
      </c>
      <c r="S217" s="33">
        <f t="shared" si="114"/>
        <v>0</v>
      </c>
      <c r="T217" s="43">
        <f t="shared" si="108"/>
        <v>0.77714285714285714</v>
      </c>
    </row>
    <row r="218" spans="1:20" x14ac:dyDescent="0.25">
      <c r="A218" s="5"/>
      <c r="B218" s="6"/>
      <c r="C218" s="5"/>
      <c r="D218" s="6" t="s">
        <v>39</v>
      </c>
      <c r="E218" s="7">
        <v>10</v>
      </c>
      <c r="F218" s="8">
        <v>172</v>
      </c>
      <c r="G218" s="8">
        <v>163</v>
      </c>
      <c r="H218" s="9">
        <f t="shared" si="111"/>
        <v>335</v>
      </c>
      <c r="I218" s="15">
        <v>8.375</v>
      </c>
      <c r="J218" s="16">
        <f t="shared" si="112"/>
        <v>9</v>
      </c>
      <c r="K218" s="16">
        <f t="shared" si="113"/>
        <v>344</v>
      </c>
      <c r="L218" s="14"/>
      <c r="M218" s="25"/>
      <c r="N218" s="13">
        <v>344</v>
      </c>
      <c r="O218" s="13">
        <v>0</v>
      </c>
      <c r="P218" s="13">
        <v>123</v>
      </c>
      <c r="Q218" s="13">
        <v>221</v>
      </c>
      <c r="S218" s="33">
        <f t="shared" si="114"/>
        <v>0</v>
      </c>
      <c r="T218" s="43">
        <f t="shared" si="108"/>
        <v>0.65970149253731347</v>
      </c>
    </row>
    <row r="219" spans="1:20" x14ac:dyDescent="0.25">
      <c r="A219" s="5"/>
      <c r="B219" s="6"/>
      <c r="C219" s="5"/>
      <c r="D219" s="27" t="s">
        <v>39</v>
      </c>
      <c r="E219" s="28">
        <v>11</v>
      </c>
      <c r="F219" s="8">
        <v>170</v>
      </c>
      <c r="G219" s="8">
        <v>152</v>
      </c>
      <c r="H219" s="9">
        <f t="shared" si="111"/>
        <v>322</v>
      </c>
      <c r="I219" s="15">
        <v>8.0500000000000007</v>
      </c>
      <c r="J219" s="16">
        <f t="shared" si="112"/>
        <v>9</v>
      </c>
      <c r="K219" s="29">
        <f t="shared" si="113"/>
        <v>331</v>
      </c>
      <c r="L219" s="26"/>
      <c r="M219" s="25"/>
      <c r="N219" s="13">
        <v>331</v>
      </c>
      <c r="O219" s="13">
        <v>0</v>
      </c>
      <c r="P219" s="13">
        <v>106</v>
      </c>
      <c r="Q219" s="13">
        <v>225</v>
      </c>
      <c r="R219" s="30"/>
      <c r="S219" s="34">
        <f t="shared" si="114"/>
        <v>0</v>
      </c>
      <c r="T219" s="43">
        <f t="shared" si="108"/>
        <v>0.69875776397515532</v>
      </c>
    </row>
    <row r="220" spans="1:20" x14ac:dyDescent="0.25">
      <c r="A220" s="5"/>
      <c r="B220" s="6"/>
      <c r="C220" s="5"/>
      <c r="D220" s="6" t="s">
        <v>39</v>
      </c>
      <c r="E220" s="7">
        <v>12</v>
      </c>
      <c r="F220" s="8">
        <v>110</v>
      </c>
      <c r="G220" s="8">
        <v>113</v>
      </c>
      <c r="H220" s="9">
        <f t="shared" si="111"/>
        <v>223</v>
      </c>
      <c r="I220" s="15">
        <v>5.5750000000000002</v>
      </c>
      <c r="J220" s="16">
        <f t="shared" si="112"/>
        <v>6</v>
      </c>
      <c r="K220" s="16">
        <f t="shared" si="113"/>
        <v>229</v>
      </c>
      <c r="L220" s="14"/>
      <c r="M220" s="25"/>
      <c r="N220" s="13">
        <v>229</v>
      </c>
      <c r="O220" s="13">
        <v>1</v>
      </c>
      <c r="P220" s="13">
        <v>14</v>
      </c>
      <c r="Q220" s="13">
        <v>214</v>
      </c>
      <c r="S220" s="33">
        <f t="shared" si="114"/>
        <v>0</v>
      </c>
      <c r="T220" s="43">
        <f t="shared" si="108"/>
        <v>0.95964125560538116</v>
      </c>
    </row>
    <row r="221" spans="1:20" x14ac:dyDescent="0.25">
      <c r="A221" s="5"/>
      <c r="B221" s="6"/>
      <c r="C221" s="5"/>
      <c r="D221" s="6" t="s">
        <v>39</v>
      </c>
      <c r="E221" s="7">
        <v>13</v>
      </c>
      <c r="F221" s="8">
        <v>129</v>
      </c>
      <c r="G221" s="8">
        <v>113</v>
      </c>
      <c r="H221" s="9">
        <f t="shared" si="111"/>
        <v>242</v>
      </c>
      <c r="I221" s="15">
        <v>6.0500000000000007</v>
      </c>
      <c r="J221" s="16">
        <f t="shared" si="112"/>
        <v>7</v>
      </c>
      <c r="K221" s="16">
        <f t="shared" si="113"/>
        <v>249</v>
      </c>
      <c r="L221" s="14"/>
      <c r="M221" s="25"/>
      <c r="N221" s="13">
        <v>249</v>
      </c>
      <c r="O221" s="13">
        <v>0</v>
      </c>
      <c r="P221" s="13">
        <v>63</v>
      </c>
      <c r="Q221" s="13">
        <v>186</v>
      </c>
      <c r="S221" s="33">
        <f t="shared" si="114"/>
        <v>0</v>
      </c>
      <c r="T221" s="43">
        <f t="shared" si="108"/>
        <v>0.76859504132231404</v>
      </c>
    </row>
    <row r="222" spans="1:20" x14ac:dyDescent="0.25">
      <c r="A222" s="5"/>
      <c r="B222" s="6"/>
      <c r="C222" s="5"/>
      <c r="D222" s="6" t="s">
        <v>39</v>
      </c>
      <c r="E222" s="7">
        <v>14</v>
      </c>
      <c r="F222" s="8">
        <v>150</v>
      </c>
      <c r="G222" s="8">
        <v>142</v>
      </c>
      <c r="H222" s="9">
        <f t="shared" si="111"/>
        <v>292</v>
      </c>
      <c r="I222" s="15">
        <v>7.3000000000000007</v>
      </c>
      <c r="J222" s="16">
        <f t="shared" si="112"/>
        <v>8</v>
      </c>
      <c r="K222" s="16">
        <f t="shared" si="113"/>
        <v>300</v>
      </c>
      <c r="L222" s="14"/>
      <c r="M222" s="25"/>
      <c r="N222" s="13">
        <v>300</v>
      </c>
      <c r="O222" s="13">
        <v>0</v>
      </c>
      <c r="P222" s="13">
        <v>100</v>
      </c>
      <c r="Q222" s="13">
        <v>200</v>
      </c>
      <c r="S222" s="33">
        <f t="shared" si="114"/>
        <v>0</v>
      </c>
      <c r="T222" s="43">
        <f t="shared" si="108"/>
        <v>0.68493150684931503</v>
      </c>
    </row>
    <row r="223" spans="1:20" x14ac:dyDescent="0.25">
      <c r="A223" s="5"/>
      <c r="B223" s="6"/>
      <c r="C223" s="5"/>
      <c r="D223" s="6" t="s">
        <v>39</v>
      </c>
      <c r="E223" s="7">
        <v>15</v>
      </c>
      <c r="F223" s="8">
        <v>150</v>
      </c>
      <c r="G223" s="8">
        <v>137</v>
      </c>
      <c r="H223" s="9">
        <f t="shared" si="111"/>
        <v>287</v>
      </c>
      <c r="I223" s="15">
        <v>7.1750000000000007</v>
      </c>
      <c r="J223" s="16">
        <f t="shared" si="112"/>
        <v>8</v>
      </c>
      <c r="K223" s="16">
        <f t="shared" si="113"/>
        <v>295</v>
      </c>
      <c r="L223" s="14"/>
      <c r="M223" s="25"/>
      <c r="N223" s="13">
        <v>295</v>
      </c>
      <c r="O223" s="13">
        <v>0</v>
      </c>
      <c r="P223" s="13">
        <v>97</v>
      </c>
      <c r="Q223" s="13">
        <v>198</v>
      </c>
      <c r="S223" s="33">
        <f t="shared" si="114"/>
        <v>0</v>
      </c>
      <c r="T223" s="43">
        <f t="shared" si="108"/>
        <v>0.68989547038327526</v>
      </c>
    </row>
    <row r="224" spans="1:20" x14ac:dyDescent="0.25">
      <c r="A224" s="5"/>
      <c r="B224" s="6"/>
      <c r="C224" s="5"/>
      <c r="D224" s="27" t="s">
        <v>39</v>
      </c>
      <c r="E224" s="28">
        <v>16</v>
      </c>
      <c r="F224" s="8">
        <v>207</v>
      </c>
      <c r="G224" s="8">
        <v>212</v>
      </c>
      <c r="H224" s="9">
        <f t="shared" si="111"/>
        <v>419</v>
      </c>
      <c r="I224" s="15">
        <v>10.475000000000001</v>
      </c>
      <c r="J224" s="16">
        <f t="shared" si="112"/>
        <v>11</v>
      </c>
      <c r="K224" s="29">
        <f t="shared" si="113"/>
        <v>430</v>
      </c>
      <c r="L224" s="26"/>
      <c r="M224" s="25"/>
      <c r="N224" s="13">
        <v>430</v>
      </c>
      <c r="O224" s="13">
        <v>2</v>
      </c>
      <c r="P224" s="13">
        <v>220</v>
      </c>
      <c r="Q224" s="13">
        <v>208</v>
      </c>
      <c r="R224" s="30"/>
      <c r="S224" s="34">
        <f t="shared" si="114"/>
        <v>0</v>
      </c>
      <c r="T224" s="43">
        <f t="shared" si="108"/>
        <v>0.49642004773269688</v>
      </c>
    </row>
    <row r="225" spans="1:20" x14ac:dyDescent="0.25">
      <c r="A225" s="5"/>
      <c r="B225" s="6"/>
      <c r="C225" s="5"/>
      <c r="D225" s="27" t="s">
        <v>39</v>
      </c>
      <c r="E225" s="28">
        <v>17</v>
      </c>
      <c r="F225" s="8">
        <v>195</v>
      </c>
      <c r="G225" s="8">
        <v>176</v>
      </c>
      <c r="H225" s="9">
        <f t="shared" si="111"/>
        <v>371</v>
      </c>
      <c r="I225" s="15">
        <v>9.2750000000000004</v>
      </c>
      <c r="J225" s="16">
        <f t="shared" si="112"/>
        <v>10</v>
      </c>
      <c r="K225" s="29">
        <f t="shared" si="113"/>
        <v>381</v>
      </c>
      <c r="L225" s="26"/>
      <c r="M225" s="25"/>
      <c r="N225" s="13">
        <v>382</v>
      </c>
      <c r="O225" s="13">
        <v>1</v>
      </c>
      <c r="P225" s="13">
        <v>167</v>
      </c>
      <c r="Q225" s="13">
        <v>214</v>
      </c>
      <c r="R225" s="30"/>
      <c r="S225" s="34">
        <f t="shared" si="114"/>
        <v>1</v>
      </c>
      <c r="T225" s="43">
        <f t="shared" si="108"/>
        <v>0.5768194070080862</v>
      </c>
    </row>
    <row r="226" spans="1:20" x14ac:dyDescent="0.25">
      <c r="A226" s="5"/>
      <c r="B226" s="6"/>
      <c r="C226" s="5"/>
      <c r="D226" s="6" t="s">
        <v>39</v>
      </c>
      <c r="E226" s="7">
        <v>18</v>
      </c>
      <c r="F226" s="8">
        <v>162</v>
      </c>
      <c r="G226" s="8">
        <v>160</v>
      </c>
      <c r="H226" s="9">
        <f t="shared" si="111"/>
        <v>322</v>
      </c>
      <c r="I226" s="15">
        <v>8.0500000000000007</v>
      </c>
      <c r="J226" s="16">
        <f t="shared" si="112"/>
        <v>9</v>
      </c>
      <c r="K226" s="16">
        <f t="shared" si="113"/>
        <v>331</v>
      </c>
      <c r="L226" s="14"/>
      <c r="M226" s="25"/>
      <c r="N226" s="13">
        <v>331</v>
      </c>
      <c r="O226" s="13">
        <v>0</v>
      </c>
      <c r="P226" s="13">
        <v>170</v>
      </c>
      <c r="Q226" s="13">
        <v>161</v>
      </c>
      <c r="S226" s="33">
        <f t="shared" si="114"/>
        <v>0</v>
      </c>
      <c r="T226" s="43">
        <f t="shared" si="108"/>
        <v>0.5</v>
      </c>
    </row>
    <row r="227" spans="1:20" x14ac:dyDescent="0.25">
      <c r="A227" s="5"/>
      <c r="B227" s="6"/>
      <c r="C227" s="5"/>
      <c r="D227" s="6" t="s">
        <v>39</v>
      </c>
      <c r="E227" s="7">
        <v>19</v>
      </c>
      <c r="F227" s="8">
        <v>156</v>
      </c>
      <c r="G227" s="8">
        <v>151</v>
      </c>
      <c r="H227" s="9">
        <f t="shared" si="111"/>
        <v>307</v>
      </c>
      <c r="I227" s="15">
        <v>7.6750000000000007</v>
      </c>
      <c r="J227" s="16">
        <f t="shared" si="112"/>
        <v>8</v>
      </c>
      <c r="K227" s="16">
        <f t="shared" si="113"/>
        <v>315</v>
      </c>
      <c r="L227" s="14"/>
      <c r="M227" s="25"/>
      <c r="N227" s="13">
        <v>315</v>
      </c>
      <c r="O227" s="13">
        <v>0</v>
      </c>
      <c r="P227" s="13">
        <v>145</v>
      </c>
      <c r="Q227" s="13">
        <v>170</v>
      </c>
      <c r="S227" s="33">
        <f t="shared" si="114"/>
        <v>0</v>
      </c>
      <c r="T227" s="43">
        <f t="shared" si="108"/>
        <v>0.55374592833876224</v>
      </c>
    </row>
    <row r="228" spans="1:20" x14ac:dyDescent="0.25">
      <c r="A228" s="5"/>
      <c r="B228" s="6"/>
      <c r="C228" s="5"/>
      <c r="D228" s="6" t="s">
        <v>39</v>
      </c>
      <c r="E228" s="7">
        <v>20</v>
      </c>
      <c r="F228" s="8">
        <v>184</v>
      </c>
      <c r="G228" s="8">
        <v>169</v>
      </c>
      <c r="H228" s="9">
        <f t="shared" si="111"/>
        <v>353</v>
      </c>
      <c r="I228" s="15">
        <v>8.8250000000000011</v>
      </c>
      <c r="J228" s="16">
        <f t="shared" si="112"/>
        <v>9</v>
      </c>
      <c r="K228" s="16">
        <f t="shared" si="113"/>
        <v>362</v>
      </c>
      <c r="L228" s="14"/>
      <c r="M228" s="25"/>
      <c r="N228" s="13">
        <v>362</v>
      </c>
      <c r="O228" s="13">
        <v>0</v>
      </c>
      <c r="P228" s="13">
        <v>149</v>
      </c>
      <c r="Q228" s="13">
        <v>213</v>
      </c>
      <c r="S228" s="33">
        <f t="shared" si="114"/>
        <v>0</v>
      </c>
      <c r="T228" s="43">
        <f t="shared" si="108"/>
        <v>0.60339943342776203</v>
      </c>
    </row>
    <row r="229" spans="1:20" x14ac:dyDescent="0.25">
      <c r="A229" s="5"/>
      <c r="B229" s="6"/>
      <c r="C229" s="5"/>
      <c r="D229" s="27" t="s">
        <v>39</v>
      </c>
      <c r="E229" s="28">
        <v>21</v>
      </c>
      <c r="F229" s="8">
        <v>138</v>
      </c>
      <c r="G229" s="8">
        <v>126</v>
      </c>
      <c r="H229" s="9">
        <f t="shared" si="111"/>
        <v>264</v>
      </c>
      <c r="I229" s="15">
        <v>6.6000000000000005</v>
      </c>
      <c r="J229" s="16">
        <f t="shared" si="112"/>
        <v>7</v>
      </c>
      <c r="K229" s="29">
        <f t="shared" si="113"/>
        <v>271</v>
      </c>
      <c r="L229" s="26"/>
      <c r="M229" s="25"/>
      <c r="N229" s="13">
        <v>268</v>
      </c>
      <c r="O229" s="13">
        <v>0</v>
      </c>
      <c r="P229" s="13">
        <v>117</v>
      </c>
      <c r="Q229" s="13">
        <v>151</v>
      </c>
      <c r="R229" s="30"/>
      <c r="S229" s="34">
        <f t="shared" si="114"/>
        <v>-3</v>
      </c>
      <c r="T229" s="43">
        <f t="shared" si="108"/>
        <v>0.57196969696969702</v>
      </c>
    </row>
    <row r="230" spans="1:20" x14ac:dyDescent="0.25">
      <c r="A230" s="5"/>
      <c r="B230" s="6"/>
      <c r="C230" s="5"/>
      <c r="D230" s="6" t="s">
        <v>39</v>
      </c>
      <c r="E230" s="7">
        <v>22</v>
      </c>
      <c r="F230" s="8">
        <v>98</v>
      </c>
      <c r="G230" s="8">
        <v>97</v>
      </c>
      <c r="H230" s="9">
        <f t="shared" si="111"/>
        <v>195</v>
      </c>
      <c r="I230" s="15">
        <v>4.875</v>
      </c>
      <c r="J230" s="16">
        <f t="shared" si="112"/>
        <v>5</v>
      </c>
      <c r="K230" s="16">
        <f t="shared" si="113"/>
        <v>200</v>
      </c>
      <c r="L230" s="14"/>
      <c r="M230" s="25"/>
      <c r="N230" s="13">
        <v>200</v>
      </c>
      <c r="O230" s="13">
        <v>0</v>
      </c>
      <c r="P230" s="13">
        <v>40</v>
      </c>
      <c r="Q230" s="13">
        <v>160</v>
      </c>
      <c r="S230" s="33">
        <f t="shared" si="114"/>
        <v>0</v>
      </c>
      <c r="T230" s="43">
        <f t="shared" si="108"/>
        <v>0.82051282051282048</v>
      </c>
    </row>
    <row r="231" spans="1:20" x14ac:dyDescent="0.25">
      <c r="A231" s="5"/>
      <c r="B231" s="6"/>
      <c r="C231" s="2"/>
      <c r="D231" s="10" t="s">
        <v>40</v>
      </c>
      <c r="E231" s="11">
        <v>22</v>
      </c>
      <c r="F231" s="12">
        <v>3014</v>
      </c>
      <c r="G231" s="12">
        <v>2856</v>
      </c>
      <c r="H231" s="12">
        <f>SUM(H209:H230)</f>
        <v>5870</v>
      </c>
      <c r="I231" s="12"/>
      <c r="J231" s="12">
        <f t="shared" ref="J231:Q231" si="115">SUM(J209:J230)</f>
        <v>159</v>
      </c>
      <c r="K231" s="12">
        <f t="shared" si="115"/>
        <v>6029</v>
      </c>
      <c r="L231" s="12"/>
      <c r="M231" s="32"/>
      <c r="N231" s="12">
        <f t="shared" si="115"/>
        <v>6027</v>
      </c>
      <c r="O231" s="12">
        <f t="shared" si="115"/>
        <v>4</v>
      </c>
      <c r="P231" s="12">
        <f t="shared" si="115"/>
        <v>2033</v>
      </c>
      <c r="Q231" s="12">
        <f t="shared" si="115"/>
        <v>3990</v>
      </c>
      <c r="S231" s="12">
        <f t="shared" ref="S231" si="116">SUM(S209:S230)</f>
        <v>-2</v>
      </c>
      <c r="T231" s="43">
        <f t="shared" si="108"/>
        <v>0.67972742759795568</v>
      </c>
    </row>
    <row r="232" spans="1:20" x14ac:dyDescent="0.25">
      <c r="A232" s="5"/>
      <c r="B232" s="6"/>
      <c r="C232" s="5"/>
      <c r="D232" s="6" t="s">
        <v>41</v>
      </c>
      <c r="E232" s="7">
        <v>1</v>
      </c>
      <c r="F232" s="8">
        <v>190</v>
      </c>
      <c r="G232" s="8">
        <v>178</v>
      </c>
      <c r="H232" s="9">
        <f t="shared" ref="H232:H244" si="117">SUM(F232:G232)</f>
        <v>368</v>
      </c>
      <c r="I232" s="15">
        <v>9.2000000000000011</v>
      </c>
      <c r="J232" s="16">
        <f t="shared" ref="J232:J244" si="118">ROUNDUP(I232,0)</f>
        <v>10</v>
      </c>
      <c r="K232" s="16">
        <f t="shared" ref="K232:K244" si="119">H232+J232</f>
        <v>378</v>
      </c>
      <c r="L232" s="14"/>
      <c r="M232" s="25"/>
      <c r="N232" s="13">
        <v>378</v>
      </c>
      <c r="O232" s="13">
        <v>0</v>
      </c>
      <c r="P232" s="13">
        <v>90</v>
      </c>
      <c r="Q232" s="13">
        <v>288</v>
      </c>
      <c r="S232" s="33">
        <f t="shared" ref="S232:S244" si="120">N232-K232</f>
        <v>0</v>
      </c>
      <c r="T232" s="43">
        <f t="shared" si="108"/>
        <v>0.78260869565217395</v>
      </c>
    </row>
    <row r="233" spans="1:20" x14ac:dyDescent="0.25">
      <c r="A233" s="5"/>
      <c r="B233" s="6"/>
      <c r="C233" s="5"/>
      <c r="D233" s="6" t="s">
        <v>41</v>
      </c>
      <c r="E233" s="7">
        <v>2</v>
      </c>
      <c r="F233" s="8">
        <v>196</v>
      </c>
      <c r="G233" s="8">
        <v>203</v>
      </c>
      <c r="H233" s="9">
        <f t="shared" si="117"/>
        <v>399</v>
      </c>
      <c r="I233" s="15">
        <v>9.9750000000000014</v>
      </c>
      <c r="J233" s="16">
        <f t="shared" si="118"/>
        <v>10</v>
      </c>
      <c r="K233" s="16">
        <f t="shared" si="119"/>
        <v>409</v>
      </c>
      <c r="L233" s="14"/>
      <c r="M233" s="25"/>
      <c r="N233" s="13">
        <v>410</v>
      </c>
      <c r="O233" s="13">
        <v>0</v>
      </c>
      <c r="P233" s="13">
        <v>100</v>
      </c>
      <c r="Q233" s="13">
        <v>310</v>
      </c>
      <c r="S233" s="33">
        <f t="shared" si="120"/>
        <v>1</v>
      </c>
      <c r="T233" s="43">
        <f t="shared" si="108"/>
        <v>0.77694235588972427</v>
      </c>
    </row>
    <row r="234" spans="1:20" x14ac:dyDescent="0.25">
      <c r="A234" s="5"/>
      <c r="B234" s="6"/>
      <c r="C234" s="5"/>
      <c r="D234" s="6" t="s">
        <v>41</v>
      </c>
      <c r="E234" s="7">
        <v>3</v>
      </c>
      <c r="F234" s="8">
        <v>160</v>
      </c>
      <c r="G234" s="8">
        <v>159</v>
      </c>
      <c r="H234" s="9">
        <f t="shared" si="117"/>
        <v>319</v>
      </c>
      <c r="I234" s="15">
        <v>7.9750000000000005</v>
      </c>
      <c r="J234" s="16">
        <f t="shared" si="118"/>
        <v>8</v>
      </c>
      <c r="K234" s="16">
        <f t="shared" si="119"/>
        <v>327</v>
      </c>
      <c r="L234" s="14"/>
      <c r="M234" s="25"/>
      <c r="N234" s="13">
        <v>327</v>
      </c>
      <c r="O234" s="13">
        <v>0</v>
      </c>
      <c r="P234" s="13">
        <v>81</v>
      </c>
      <c r="Q234" s="13">
        <v>246</v>
      </c>
      <c r="S234" s="33">
        <f t="shared" si="120"/>
        <v>0</v>
      </c>
      <c r="T234" s="43">
        <f t="shared" si="108"/>
        <v>0.7711598746081505</v>
      </c>
    </row>
    <row r="235" spans="1:20" x14ac:dyDescent="0.25">
      <c r="A235" s="5"/>
      <c r="B235" s="6"/>
      <c r="C235" s="5"/>
      <c r="D235" s="6" t="s">
        <v>41</v>
      </c>
      <c r="E235" s="7">
        <v>4</v>
      </c>
      <c r="F235" s="8">
        <v>151</v>
      </c>
      <c r="G235" s="8">
        <v>161</v>
      </c>
      <c r="H235" s="9">
        <f t="shared" si="117"/>
        <v>312</v>
      </c>
      <c r="I235" s="15">
        <v>7.8000000000000007</v>
      </c>
      <c r="J235" s="16">
        <f t="shared" si="118"/>
        <v>8</v>
      </c>
      <c r="K235" s="16">
        <f t="shared" si="119"/>
        <v>320</v>
      </c>
      <c r="L235" s="14"/>
      <c r="M235" s="25"/>
      <c r="N235" s="13">
        <v>320</v>
      </c>
      <c r="O235" s="13">
        <v>0</v>
      </c>
      <c r="P235" s="13">
        <v>94</v>
      </c>
      <c r="Q235" s="13">
        <v>226</v>
      </c>
      <c r="S235" s="33">
        <f t="shared" si="120"/>
        <v>0</v>
      </c>
      <c r="T235" s="43">
        <f t="shared" si="108"/>
        <v>0.72435897435897434</v>
      </c>
    </row>
    <row r="236" spans="1:20" x14ac:dyDescent="0.25">
      <c r="A236" s="5"/>
      <c r="B236" s="6"/>
      <c r="C236" s="5"/>
      <c r="D236" s="6" t="s">
        <v>41</v>
      </c>
      <c r="E236" s="7">
        <v>5</v>
      </c>
      <c r="F236" s="8">
        <v>105</v>
      </c>
      <c r="G236" s="8">
        <v>124</v>
      </c>
      <c r="H236" s="9">
        <f t="shared" si="117"/>
        <v>229</v>
      </c>
      <c r="I236" s="15">
        <v>5.7250000000000005</v>
      </c>
      <c r="J236" s="16">
        <f t="shared" si="118"/>
        <v>6</v>
      </c>
      <c r="K236" s="16">
        <f t="shared" si="119"/>
        <v>235</v>
      </c>
      <c r="L236" s="14"/>
      <c r="M236" s="25"/>
      <c r="N236" s="13">
        <v>236</v>
      </c>
      <c r="O236" s="13">
        <v>1</v>
      </c>
      <c r="P236" s="13">
        <v>56</v>
      </c>
      <c r="Q236" s="13">
        <v>179</v>
      </c>
      <c r="S236" s="33">
        <f t="shared" si="120"/>
        <v>1</v>
      </c>
      <c r="T236" s="43">
        <f t="shared" si="108"/>
        <v>0.78165938864628826</v>
      </c>
    </row>
    <row r="237" spans="1:20" x14ac:dyDescent="0.25">
      <c r="A237" s="5"/>
      <c r="B237" s="6"/>
      <c r="C237" s="5"/>
      <c r="D237" s="6" t="s">
        <v>41</v>
      </c>
      <c r="E237" s="7">
        <v>6</v>
      </c>
      <c r="F237" s="8">
        <v>125</v>
      </c>
      <c r="G237" s="8">
        <v>134</v>
      </c>
      <c r="H237" s="9">
        <f t="shared" si="117"/>
        <v>259</v>
      </c>
      <c r="I237" s="15">
        <v>6.4750000000000005</v>
      </c>
      <c r="J237" s="16">
        <f t="shared" si="118"/>
        <v>7</v>
      </c>
      <c r="K237" s="16">
        <f t="shared" si="119"/>
        <v>266</v>
      </c>
      <c r="L237" s="14"/>
      <c r="M237" s="25"/>
      <c r="N237" s="13">
        <v>266</v>
      </c>
      <c r="O237" s="13">
        <v>0</v>
      </c>
      <c r="P237" s="13">
        <v>53</v>
      </c>
      <c r="Q237" s="13">
        <v>213</v>
      </c>
      <c r="S237" s="33">
        <f t="shared" si="120"/>
        <v>0</v>
      </c>
      <c r="T237" s="43">
        <f t="shared" si="108"/>
        <v>0.82239382239382242</v>
      </c>
    </row>
    <row r="238" spans="1:20" x14ac:dyDescent="0.25">
      <c r="A238" s="5"/>
      <c r="B238" s="6"/>
      <c r="C238" s="5"/>
      <c r="D238" s="6" t="s">
        <v>41</v>
      </c>
      <c r="E238" s="7">
        <v>7</v>
      </c>
      <c r="F238" s="8">
        <v>127</v>
      </c>
      <c r="G238" s="8">
        <v>130</v>
      </c>
      <c r="H238" s="9">
        <f t="shared" si="117"/>
        <v>257</v>
      </c>
      <c r="I238" s="15">
        <v>6.4250000000000007</v>
      </c>
      <c r="J238" s="16">
        <f t="shared" si="118"/>
        <v>7</v>
      </c>
      <c r="K238" s="16">
        <f t="shared" si="119"/>
        <v>264</v>
      </c>
      <c r="L238" s="14"/>
      <c r="M238" s="25"/>
      <c r="N238" s="13">
        <v>264</v>
      </c>
      <c r="O238" s="13">
        <v>0</v>
      </c>
      <c r="P238" s="13">
        <v>25</v>
      </c>
      <c r="Q238" s="13">
        <v>239</v>
      </c>
      <c r="S238" s="33">
        <f t="shared" si="120"/>
        <v>0</v>
      </c>
      <c r="T238" s="43">
        <f t="shared" si="108"/>
        <v>0.92996108949416345</v>
      </c>
    </row>
    <row r="239" spans="1:20" x14ac:dyDescent="0.25">
      <c r="A239" s="5"/>
      <c r="B239" s="6"/>
      <c r="C239" s="5"/>
      <c r="D239" s="6" t="s">
        <v>41</v>
      </c>
      <c r="E239" s="7">
        <v>8</v>
      </c>
      <c r="F239" s="8">
        <v>121</v>
      </c>
      <c r="G239" s="8">
        <v>130</v>
      </c>
      <c r="H239" s="9">
        <f t="shared" si="117"/>
        <v>251</v>
      </c>
      <c r="I239" s="15">
        <v>6.2750000000000004</v>
      </c>
      <c r="J239" s="16">
        <f t="shared" si="118"/>
        <v>7</v>
      </c>
      <c r="K239" s="16">
        <f t="shared" si="119"/>
        <v>258</v>
      </c>
      <c r="L239" s="14"/>
      <c r="M239" s="25"/>
      <c r="N239" s="13">
        <v>258</v>
      </c>
      <c r="O239" s="13">
        <v>0</v>
      </c>
      <c r="P239" s="13">
        <v>69</v>
      </c>
      <c r="Q239" s="13">
        <v>189</v>
      </c>
      <c r="S239" s="33">
        <f t="shared" si="120"/>
        <v>0</v>
      </c>
      <c r="T239" s="43">
        <f t="shared" si="108"/>
        <v>0.75298804780876494</v>
      </c>
    </row>
    <row r="240" spans="1:20" x14ac:dyDescent="0.25">
      <c r="A240" s="5"/>
      <c r="B240" s="6"/>
      <c r="C240" s="5"/>
      <c r="D240" s="6" t="s">
        <v>41</v>
      </c>
      <c r="E240" s="7">
        <v>9</v>
      </c>
      <c r="F240" s="8">
        <v>97</v>
      </c>
      <c r="G240" s="8">
        <v>86</v>
      </c>
      <c r="H240" s="9">
        <f t="shared" si="117"/>
        <v>183</v>
      </c>
      <c r="I240" s="15">
        <v>4.5750000000000002</v>
      </c>
      <c r="J240" s="16">
        <f t="shared" si="118"/>
        <v>5</v>
      </c>
      <c r="K240" s="16">
        <f t="shared" si="119"/>
        <v>188</v>
      </c>
      <c r="L240" s="14"/>
      <c r="M240" s="25"/>
      <c r="N240" s="13">
        <v>188</v>
      </c>
      <c r="O240" s="13">
        <v>0</v>
      </c>
      <c r="P240" s="13">
        <v>45</v>
      </c>
      <c r="Q240" s="13">
        <v>143</v>
      </c>
      <c r="S240" s="33">
        <f t="shared" si="120"/>
        <v>0</v>
      </c>
      <c r="T240" s="43">
        <f t="shared" si="108"/>
        <v>0.78142076502732238</v>
      </c>
    </row>
    <row r="241" spans="1:20" x14ac:dyDescent="0.25">
      <c r="A241" s="5"/>
      <c r="B241" s="6"/>
      <c r="C241" s="5"/>
      <c r="D241" s="6" t="s">
        <v>41</v>
      </c>
      <c r="E241" s="7">
        <v>10</v>
      </c>
      <c r="F241" s="8">
        <v>76</v>
      </c>
      <c r="G241" s="8">
        <v>84</v>
      </c>
      <c r="H241" s="9">
        <f t="shared" si="117"/>
        <v>160</v>
      </c>
      <c r="I241" s="15">
        <v>4</v>
      </c>
      <c r="J241" s="16">
        <f t="shared" si="118"/>
        <v>4</v>
      </c>
      <c r="K241" s="16">
        <f t="shared" si="119"/>
        <v>164</v>
      </c>
      <c r="L241" s="14"/>
      <c r="M241" s="25"/>
      <c r="N241" s="13">
        <v>164</v>
      </c>
      <c r="O241" s="13">
        <v>0</v>
      </c>
      <c r="P241" s="13">
        <v>40</v>
      </c>
      <c r="Q241" s="13">
        <v>124</v>
      </c>
      <c r="S241" s="33">
        <f t="shared" si="120"/>
        <v>0</v>
      </c>
      <c r="T241" s="43">
        <f t="shared" si="108"/>
        <v>0.77500000000000002</v>
      </c>
    </row>
    <row r="242" spans="1:20" x14ac:dyDescent="0.25">
      <c r="A242" s="5"/>
      <c r="B242" s="6"/>
      <c r="C242" s="5"/>
      <c r="D242" s="6" t="s">
        <v>41</v>
      </c>
      <c r="E242" s="7">
        <v>11</v>
      </c>
      <c r="F242" s="8">
        <v>165</v>
      </c>
      <c r="G242" s="8">
        <v>171</v>
      </c>
      <c r="H242" s="9">
        <f t="shared" si="117"/>
        <v>336</v>
      </c>
      <c r="I242" s="15">
        <v>8.4</v>
      </c>
      <c r="J242" s="16">
        <f t="shared" si="118"/>
        <v>9</v>
      </c>
      <c r="K242" s="16">
        <f t="shared" si="119"/>
        <v>345</v>
      </c>
      <c r="L242" s="14"/>
      <c r="M242" s="25"/>
      <c r="N242" s="13">
        <v>345</v>
      </c>
      <c r="O242" s="13">
        <v>0</v>
      </c>
      <c r="P242" s="13">
        <v>94</v>
      </c>
      <c r="Q242" s="13">
        <v>251</v>
      </c>
      <c r="S242" s="33">
        <f t="shared" si="120"/>
        <v>0</v>
      </c>
      <c r="T242" s="43">
        <f t="shared" si="108"/>
        <v>0.74702380952380953</v>
      </c>
    </row>
    <row r="243" spans="1:20" x14ac:dyDescent="0.25">
      <c r="A243" s="5"/>
      <c r="B243" s="6"/>
      <c r="C243" s="5"/>
      <c r="D243" s="6" t="s">
        <v>41</v>
      </c>
      <c r="E243" s="7">
        <v>12</v>
      </c>
      <c r="F243" s="8">
        <v>98</v>
      </c>
      <c r="G243" s="8">
        <v>103</v>
      </c>
      <c r="H243" s="9">
        <f t="shared" si="117"/>
        <v>201</v>
      </c>
      <c r="I243" s="15">
        <v>5.0250000000000004</v>
      </c>
      <c r="J243" s="16">
        <f t="shared" si="118"/>
        <v>6</v>
      </c>
      <c r="K243" s="16">
        <f t="shared" si="119"/>
        <v>207</v>
      </c>
      <c r="L243" s="14"/>
      <c r="M243" s="25"/>
      <c r="N243" s="13">
        <v>207</v>
      </c>
      <c r="O243" s="13">
        <v>1</v>
      </c>
      <c r="P243" s="13">
        <v>67</v>
      </c>
      <c r="Q243" s="13">
        <v>139</v>
      </c>
      <c r="S243" s="33">
        <f t="shared" si="120"/>
        <v>0</v>
      </c>
      <c r="T243" s="43">
        <f t="shared" si="108"/>
        <v>0.69154228855721389</v>
      </c>
    </row>
    <row r="244" spans="1:20" x14ac:dyDescent="0.25">
      <c r="A244" s="5"/>
      <c r="B244" s="6"/>
      <c r="C244" s="5"/>
      <c r="D244" s="6" t="s">
        <v>41</v>
      </c>
      <c r="E244" s="7">
        <v>13</v>
      </c>
      <c r="F244" s="8">
        <v>227</v>
      </c>
      <c r="G244" s="8">
        <v>13</v>
      </c>
      <c r="H244" s="9">
        <f t="shared" si="117"/>
        <v>240</v>
      </c>
      <c r="I244" s="15">
        <v>6</v>
      </c>
      <c r="J244" s="16">
        <f t="shared" si="118"/>
        <v>6</v>
      </c>
      <c r="K244" s="16">
        <f t="shared" si="119"/>
        <v>246</v>
      </c>
      <c r="L244" s="14"/>
      <c r="M244" s="25"/>
      <c r="N244" s="13">
        <v>246</v>
      </c>
      <c r="O244" s="13">
        <v>0</v>
      </c>
      <c r="P244" s="13">
        <v>1</v>
      </c>
      <c r="Q244" s="13">
        <v>245</v>
      </c>
      <c r="S244" s="33">
        <f t="shared" si="120"/>
        <v>0</v>
      </c>
      <c r="T244" s="43">
        <f t="shared" si="108"/>
        <v>1.0208333333333333</v>
      </c>
    </row>
    <row r="245" spans="1:20" x14ac:dyDescent="0.25">
      <c r="A245" s="5"/>
      <c r="B245" s="6"/>
      <c r="C245" s="2"/>
      <c r="D245" s="10" t="s">
        <v>42</v>
      </c>
      <c r="E245" s="11">
        <v>13</v>
      </c>
      <c r="F245" s="12">
        <v>1838</v>
      </c>
      <c r="G245" s="12">
        <v>1676</v>
      </c>
      <c r="H245" s="12">
        <f>SUM(H232:H244)</f>
        <v>3514</v>
      </c>
      <c r="I245" s="12"/>
      <c r="J245" s="12">
        <f t="shared" ref="J245:Q245" si="121">SUM(J232:J244)</f>
        <v>93</v>
      </c>
      <c r="K245" s="12">
        <f t="shared" si="121"/>
        <v>3607</v>
      </c>
      <c r="L245" s="12"/>
      <c r="M245" s="32"/>
      <c r="N245" s="12">
        <f t="shared" si="121"/>
        <v>3609</v>
      </c>
      <c r="O245" s="12">
        <f t="shared" si="121"/>
        <v>2</v>
      </c>
      <c r="P245" s="12">
        <f t="shared" si="121"/>
        <v>815</v>
      </c>
      <c r="Q245" s="12">
        <f t="shared" si="121"/>
        <v>2792</v>
      </c>
      <c r="S245" s="12">
        <f t="shared" ref="S245" si="122">SUM(S232:S244)</f>
        <v>2</v>
      </c>
      <c r="T245" s="43">
        <f t="shared" si="108"/>
        <v>0.79453614114968696</v>
      </c>
    </row>
    <row r="246" spans="1:20" x14ac:dyDescent="0.25">
      <c r="A246" s="5"/>
      <c r="B246" s="6"/>
      <c r="C246" s="5"/>
      <c r="D246" s="6" t="s">
        <v>43</v>
      </c>
      <c r="E246" s="7">
        <v>1</v>
      </c>
      <c r="F246" s="8">
        <v>181</v>
      </c>
      <c r="G246" s="8">
        <v>169</v>
      </c>
      <c r="H246" s="9">
        <f t="shared" ref="H246:H255" si="123">SUM(F246:G246)</f>
        <v>350</v>
      </c>
      <c r="I246" s="15">
        <v>8.75</v>
      </c>
      <c r="J246" s="16">
        <f t="shared" ref="J246:J255" si="124">ROUNDUP(I246,0)</f>
        <v>9</v>
      </c>
      <c r="K246" s="16">
        <f t="shared" ref="K246:K255" si="125">H246+J246</f>
        <v>359</v>
      </c>
      <c r="L246" s="14"/>
      <c r="M246" s="25"/>
      <c r="N246" s="13">
        <v>359</v>
      </c>
      <c r="O246" s="13">
        <v>1</v>
      </c>
      <c r="P246" s="13">
        <v>125</v>
      </c>
      <c r="Q246" s="13">
        <v>233</v>
      </c>
      <c r="S246" s="33">
        <f t="shared" ref="S246:S255" si="126">N246-K246</f>
        <v>0</v>
      </c>
      <c r="T246" s="43">
        <f t="shared" si="108"/>
        <v>0.6657142857142857</v>
      </c>
    </row>
    <row r="247" spans="1:20" x14ac:dyDescent="0.25">
      <c r="A247" s="5"/>
      <c r="B247" s="6"/>
      <c r="C247" s="5"/>
      <c r="D247" s="6" t="s">
        <v>43</v>
      </c>
      <c r="E247" s="7">
        <v>2</v>
      </c>
      <c r="F247" s="8">
        <v>179</v>
      </c>
      <c r="G247" s="8">
        <v>192</v>
      </c>
      <c r="H247" s="9">
        <f t="shared" si="123"/>
        <v>371</v>
      </c>
      <c r="I247" s="15">
        <v>9.2750000000000004</v>
      </c>
      <c r="J247" s="16">
        <f t="shared" si="124"/>
        <v>10</v>
      </c>
      <c r="K247" s="16">
        <f t="shared" si="125"/>
        <v>381</v>
      </c>
      <c r="L247" s="14"/>
      <c r="M247" s="25"/>
      <c r="N247" s="13">
        <v>381</v>
      </c>
      <c r="O247" s="13">
        <v>0</v>
      </c>
      <c r="P247" s="13">
        <v>61</v>
      </c>
      <c r="Q247" s="13">
        <v>320</v>
      </c>
      <c r="S247" s="33">
        <f t="shared" si="126"/>
        <v>0</v>
      </c>
      <c r="T247" s="43">
        <f t="shared" si="108"/>
        <v>0.86253369272237201</v>
      </c>
    </row>
    <row r="248" spans="1:20" x14ac:dyDescent="0.25">
      <c r="A248" s="5"/>
      <c r="B248" s="6"/>
      <c r="C248" s="5"/>
      <c r="D248" s="6" t="s">
        <v>43</v>
      </c>
      <c r="E248" s="7">
        <v>3</v>
      </c>
      <c r="F248" s="8">
        <v>135</v>
      </c>
      <c r="G248" s="8">
        <v>131</v>
      </c>
      <c r="H248" s="9">
        <f t="shared" si="123"/>
        <v>266</v>
      </c>
      <c r="I248" s="15">
        <v>6.65</v>
      </c>
      <c r="J248" s="16">
        <f t="shared" si="124"/>
        <v>7</v>
      </c>
      <c r="K248" s="16">
        <f t="shared" si="125"/>
        <v>273</v>
      </c>
      <c r="L248" s="14"/>
      <c r="M248" s="25"/>
      <c r="N248" s="13">
        <v>273</v>
      </c>
      <c r="O248" s="13">
        <v>0</v>
      </c>
      <c r="P248" s="13">
        <v>78</v>
      </c>
      <c r="Q248" s="13">
        <v>195</v>
      </c>
      <c r="S248" s="33">
        <f t="shared" si="126"/>
        <v>0</v>
      </c>
      <c r="T248" s="43">
        <f t="shared" si="108"/>
        <v>0.73308270676691734</v>
      </c>
    </row>
    <row r="249" spans="1:20" x14ac:dyDescent="0.25">
      <c r="A249" s="5"/>
      <c r="B249" s="6"/>
      <c r="C249" s="5"/>
      <c r="D249" s="6" t="s">
        <v>43</v>
      </c>
      <c r="E249" s="7">
        <v>4</v>
      </c>
      <c r="F249" s="8">
        <v>183</v>
      </c>
      <c r="G249" s="8">
        <v>194</v>
      </c>
      <c r="H249" s="9">
        <f t="shared" si="123"/>
        <v>377</v>
      </c>
      <c r="I249" s="15">
        <v>9.4250000000000007</v>
      </c>
      <c r="J249" s="16">
        <f t="shared" si="124"/>
        <v>10</v>
      </c>
      <c r="K249" s="16">
        <f t="shared" si="125"/>
        <v>387</v>
      </c>
      <c r="L249" s="14"/>
      <c r="M249" s="25"/>
      <c r="N249" s="13">
        <v>387</v>
      </c>
      <c r="O249" s="13">
        <v>1</v>
      </c>
      <c r="P249" s="13">
        <v>95</v>
      </c>
      <c r="Q249" s="13">
        <v>291</v>
      </c>
      <c r="S249" s="33">
        <f t="shared" si="126"/>
        <v>0</v>
      </c>
      <c r="T249" s="43">
        <f t="shared" si="108"/>
        <v>0.77188328912466841</v>
      </c>
    </row>
    <row r="250" spans="1:20" x14ac:dyDescent="0.25">
      <c r="A250" s="5"/>
      <c r="B250" s="6"/>
      <c r="C250" s="5"/>
      <c r="D250" s="6" t="s">
        <v>43</v>
      </c>
      <c r="E250" s="7">
        <v>5</v>
      </c>
      <c r="F250" s="8">
        <v>177</v>
      </c>
      <c r="G250" s="8">
        <v>182</v>
      </c>
      <c r="H250" s="9">
        <f t="shared" si="123"/>
        <v>359</v>
      </c>
      <c r="I250" s="15">
        <v>8.9749999999999996</v>
      </c>
      <c r="J250" s="16">
        <f t="shared" si="124"/>
        <v>9</v>
      </c>
      <c r="K250" s="16">
        <f t="shared" si="125"/>
        <v>368</v>
      </c>
      <c r="L250" s="14"/>
      <c r="M250" s="25"/>
      <c r="N250" s="13">
        <v>368</v>
      </c>
      <c r="O250" s="13">
        <v>0</v>
      </c>
      <c r="P250" s="13">
        <v>83</v>
      </c>
      <c r="Q250" s="13">
        <v>285</v>
      </c>
      <c r="S250" s="33">
        <f t="shared" si="126"/>
        <v>0</v>
      </c>
      <c r="T250" s="43">
        <f t="shared" si="108"/>
        <v>0.79387186629526463</v>
      </c>
    </row>
    <row r="251" spans="1:20" x14ac:dyDescent="0.25">
      <c r="A251" s="5"/>
      <c r="B251" s="6"/>
      <c r="C251" s="5"/>
      <c r="D251" s="6" t="s">
        <v>43</v>
      </c>
      <c r="E251" s="7">
        <v>6</v>
      </c>
      <c r="F251" s="8">
        <v>144</v>
      </c>
      <c r="G251" s="8">
        <v>140</v>
      </c>
      <c r="H251" s="9">
        <f t="shared" si="123"/>
        <v>284</v>
      </c>
      <c r="I251" s="15">
        <v>7.1000000000000005</v>
      </c>
      <c r="J251" s="16">
        <f t="shared" si="124"/>
        <v>8</v>
      </c>
      <c r="K251" s="16">
        <f t="shared" si="125"/>
        <v>292</v>
      </c>
      <c r="L251" s="14"/>
      <c r="M251" s="25"/>
      <c r="N251" s="13">
        <v>295</v>
      </c>
      <c r="O251" s="13">
        <v>4</v>
      </c>
      <c r="P251" s="13">
        <v>93</v>
      </c>
      <c r="Q251" s="13">
        <v>198</v>
      </c>
      <c r="S251" s="33">
        <f t="shared" si="126"/>
        <v>3</v>
      </c>
      <c r="T251" s="43">
        <f t="shared" si="108"/>
        <v>0.69718309859154926</v>
      </c>
    </row>
    <row r="252" spans="1:20" x14ac:dyDescent="0.25">
      <c r="A252" s="5"/>
      <c r="B252" s="6"/>
      <c r="C252" s="5"/>
      <c r="D252" s="6" t="s">
        <v>43</v>
      </c>
      <c r="E252" s="7">
        <v>7</v>
      </c>
      <c r="F252" s="8">
        <v>157</v>
      </c>
      <c r="G252" s="8">
        <v>166</v>
      </c>
      <c r="H252" s="9">
        <f t="shared" si="123"/>
        <v>323</v>
      </c>
      <c r="I252" s="15">
        <v>8.0750000000000011</v>
      </c>
      <c r="J252" s="16">
        <f t="shared" si="124"/>
        <v>9</v>
      </c>
      <c r="K252" s="16">
        <f t="shared" si="125"/>
        <v>332</v>
      </c>
      <c r="L252" s="14"/>
      <c r="M252" s="25"/>
      <c r="N252" s="13">
        <v>332</v>
      </c>
      <c r="O252" s="13">
        <v>0</v>
      </c>
      <c r="P252" s="13">
        <v>112</v>
      </c>
      <c r="Q252" s="13">
        <v>220</v>
      </c>
      <c r="S252" s="33">
        <f t="shared" si="126"/>
        <v>0</v>
      </c>
      <c r="T252" s="43">
        <f t="shared" si="108"/>
        <v>0.68111455108359131</v>
      </c>
    </row>
    <row r="253" spans="1:20" x14ac:dyDescent="0.25">
      <c r="A253" s="5"/>
      <c r="B253" s="6"/>
      <c r="C253" s="5"/>
      <c r="D253" s="6" t="s">
        <v>43</v>
      </c>
      <c r="E253" s="7">
        <v>8</v>
      </c>
      <c r="F253" s="8">
        <v>120</v>
      </c>
      <c r="G253" s="8">
        <v>116</v>
      </c>
      <c r="H253" s="9">
        <f t="shared" si="123"/>
        <v>236</v>
      </c>
      <c r="I253" s="15">
        <v>5.9</v>
      </c>
      <c r="J253" s="16">
        <f t="shared" si="124"/>
        <v>6</v>
      </c>
      <c r="K253" s="16">
        <f t="shared" si="125"/>
        <v>242</v>
      </c>
      <c r="L253" s="14"/>
      <c r="M253" s="25"/>
      <c r="N253" s="13">
        <v>242</v>
      </c>
      <c r="O253" s="13">
        <v>0</v>
      </c>
      <c r="P253" s="13">
        <v>70</v>
      </c>
      <c r="Q253" s="13">
        <v>172</v>
      </c>
      <c r="S253" s="33">
        <f t="shared" si="126"/>
        <v>0</v>
      </c>
      <c r="T253" s="43">
        <f t="shared" si="108"/>
        <v>0.72881355932203384</v>
      </c>
    </row>
    <row r="254" spans="1:20" x14ac:dyDescent="0.25">
      <c r="A254" s="5"/>
      <c r="B254" s="6"/>
      <c r="C254" s="5"/>
      <c r="D254" s="6" t="s">
        <v>43</v>
      </c>
      <c r="E254" s="7">
        <v>9</v>
      </c>
      <c r="F254" s="8">
        <v>163</v>
      </c>
      <c r="G254" s="8">
        <v>171</v>
      </c>
      <c r="H254" s="9">
        <f t="shared" si="123"/>
        <v>334</v>
      </c>
      <c r="I254" s="15">
        <v>8.35</v>
      </c>
      <c r="J254" s="16">
        <f t="shared" si="124"/>
        <v>9</v>
      </c>
      <c r="K254" s="16">
        <f t="shared" si="125"/>
        <v>343</v>
      </c>
      <c r="L254" s="14"/>
      <c r="M254" s="25"/>
      <c r="N254" s="13">
        <v>343</v>
      </c>
      <c r="O254" s="13">
        <v>0</v>
      </c>
      <c r="P254" s="13">
        <v>102</v>
      </c>
      <c r="Q254" s="13">
        <v>241</v>
      </c>
      <c r="S254" s="33">
        <f t="shared" si="126"/>
        <v>0</v>
      </c>
      <c r="T254" s="43">
        <f t="shared" si="108"/>
        <v>0.72155688622754488</v>
      </c>
    </row>
    <row r="255" spans="1:20" x14ac:dyDescent="0.25">
      <c r="A255" s="5"/>
      <c r="B255" s="6"/>
      <c r="C255" s="5"/>
      <c r="D255" s="6" t="s">
        <v>43</v>
      </c>
      <c r="E255" s="7">
        <v>10</v>
      </c>
      <c r="F255" s="8">
        <v>176</v>
      </c>
      <c r="G255" s="8">
        <v>173</v>
      </c>
      <c r="H255" s="9">
        <f t="shared" si="123"/>
        <v>349</v>
      </c>
      <c r="I255" s="15">
        <v>8.7249999999999996</v>
      </c>
      <c r="J255" s="16">
        <f t="shared" si="124"/>
        <v>9</v>
      </c>
      <c r="K255" s="16">
        <f t="shared" si="125"/>
        <v>358</v>
      </c>
      <c r="L255" s="14"/>
      <c r="M255" s="25"/>
      <c r="N255" s="13">
        <v>358</v>
      </c>
      <c r="O255" s="13">
        <v>0</v>
      </c>
      <c r="P255" s="13">
        <v>95</v>
      </c>
      <c r="Q255" s="13">
        <v>263</v>
      </c>
      <c r="S255" s="33">
        <f t="shared" si="126"/>
        <v>0</v>
      </c>
      <c r="T255" s="43">
        <f t="shared" si="108"/>
        <v>0.75358166189111753</v>
      </c>
    </row>
    <row r="256" spans="1:20" x14ac:dyDescent="0.25">
      <c r="A256" s="5"/>
      <c r="B256" s="6"/>
      <c r="C256" s="2"/>
      <c r="D256" s="10" t="s">
        <v>43</v>
      </c>
      <c r="E256" s="11">
        <v>10</v>
      </c>
      <c r="F256" s="12">
        <v>1615</v>
      </c>
      <c r="G256" s="12">
        <v>1634</v>
      </c>
      <c r="H256" s="12">
        <f>SUM(H246:H255)</f>
        <v>3249</v>
      </c>
      <c r="I256" s="12"/>
      <c r="J256" s="12">
        <f t="shared" ref="J256:Q256" si="127">SUM(J246:J255)</f>
        <v>86</v>
      </c>
      <c r="K256" s="12">
        <f t="shared" si="127"/>
        <v>3335</v>
      </c>
      <c r="L256" s="12"/>
      <c r="M256" s="32"/>
      <c r="N256" s="12">
        <f t="shared" si="127"/>
        <v>3338</v>
      </c>
      <c r="O256" s="12">
        <f t="shared" si="127"/>
        <v>6</v>
      </c>
      <c r="P256" s="12">
        <f t="shared" si="127"/>
        <v>914</v>
      </c>
      <c r="Q256" s="12">
        <f t="shared" si="127"/>
        <v>2418</v>
      </c>
      <c r="S256" s="12">
        <f t="shared" ref="S256" si="128">SUM(S246:S255)</f>
        <v>3</v>
      </c>
      <c r="T256" s="43">
        <f t="shared" si="108"/>
        <v>0.74422899353647276</v>
      </c>
    </row>
    <row r="257" spans="1:20" x14ac:dyDescent="0.25">
      <c r="A257" s="5"/>
      <c r="B257" s="6"/>
      <c r="C257" s="5"/>
      <c r="D257" s="6" t="s">
        <v>44</v>
      </c>
      <c r="E257" s="7">
        <v>1</v>
      </c>
      <c r="F257" s="8">
        <v>104</v>
      </c>
      <c r="G257" s="8">
        <v>109</v>
      </c>
      <c r="H257" s="9">
        <f>SUM(F257:G257)</f>
        <v>213</v>
      </c>
      <c r="I257" s="15">
        <v>5.3250000000000002</v>
      </c>
      <c r="J257" s="16">
        <f>ROUNDUP(I257,0)</f>
        <v>6</v>
      </c>
      <c r="K257" s="16">
        <f>H257+J257</f>
        <v>219</v>
      </c>
      <c r="L257" s="14"/>
      <c r="M257" s="25"/>
      <c r="N257" s="13">
        <v>219</v>
      </c>
      <c r="O257" s="13">
        <v>0</v>
      </c>
      <c r="P257" s="13">
        <v>36</v>
      </c>
      <c r="Q257" s="13">
        <v>183</v>
      </c>
      <c r="S257" s="33">
        <f>N257-K257</f>
        <v>0</v>
      </c>
      <c r="T257" s="43">
        <f t="shared" si="108"/>
        <v>0.85915492957746475</v>
      </c>
    </row>
    <row r="258" spans="1:20" x14ac:dyDescent="0.25">
      <c r="A258" s="5"/>
      <c r="B258" s="6"/>
      <c r="C258" s="5"/>
      <c r="D258" s="6" t="s">
        <v>44</v>
      </c>
      <c r="E258" s="7">
        <v>2</v>
      </c>
      <c r="F258" s="8">
        <v>121</v>
      </c>
      <c r="G258" s="8">
        <v>124</v>
      </c>
      <c r="H258" s="9">
        <f>SUM(F258:G258)</f>
        <v>245</v>
      </c>
      <c r="I258" s="15">
        <v>6.125</v>
      </c>
      <c r="J258" s="16">
        <f>ROUNDUP(I258,0)</f>
        <v>7</v>
      </c>
      <c r="K258" s="16">
        <f>H258+J258</f>
        <v>252</v>
      </c>
      <c r="L258" s="14"/>
      <c r="M258" s="25"/>
      <c r="N258" s="13">
        <v>252</v>
      </c>
      <c r="O258" s="13">
        <v>0</v>
      </c>
      <c r="P258" s="13">
        <v>45</v>
      </c>
      <c r="Q258" s="13">
        <v>207</v>
      </c>
      <c r="S258" s="33">
        <f>N258-K258</f>
        <v>0</v>
      </c>
      <c r="T258" s="43">
        <f t="shared" si="108"/>
        <v>0.8448979591836735</v>
      </c>
    </row>
    <row r="259" spans="1:20" x14ac:dyDescent="0.25">
      <c r="A259" s="5"/>
      <c r="B259" s="6"/>
      <c r="C259" s="5"/>
      <c r="D259" s="27" t="s">
        <v>44</v>
      </c>
      <c r="E259" s="28">
        <v>3</v>
      </c>
      <c r="F259" s="8">
        <v>101</v>
      </c>
      <c r="G259" s="8">
        <v>106</v>
      </c>
      <c r="H259" s="9">
        <f>SUM(F259:G259)</f>
        <v>207</v>
      </c>
      <c r="I259" s="15">
        <v>5.1750000000000007</v>
      </c>
      <c r="J259" s="16">
        <f>ROUNDUP(I259,0)</f>
        <v>6</v>
      </c>
      <c r="K259" s="29">
        <f>H259+J259</f>
        <v>213</v>
      </c>
      <c r="L259" s="26"/>
      <c r="M259" s="25"/>
      <c r="N259" s="13">
        <v>213</v>
      </c>
      <c r="O259" s="13">
        <v>0</v>
      </c>
      <c r="P259" s="13">
        <v>54</v>
      </c>
      <c r="Q259" s="13">
        <v>159</v>
      </c>
      <c r="R259" s="30"/>
      <c r="S259" s="34">
        <f>N259-K259</f>
        <v>0</v>
      </c>
      <c r="T259" s="43">
        <f t="shared" si="108"/>
        <v>0.76811594202898548</v>
      </c>
    </row>
    <row r="260" spans="1:20" x14ac:dyDescent="0.25">
      <c r="A260" s="5"/>
      <c r="B260" s="6"/>
      <c r="C260" s="5"/>
      <c r="D260" s="6" t="s">
        <v>44</v>
      </c>
      <c r="E260" s="7">
        <v>4</v>
      </c>
      <c r="F260" s="8">
        <v>108</v>
      </c>
      <c r="G260" s="8">
        <v>114</v>
      </c>
      <c r="H260" s="9">
        <f>SUM(F260:G260)</f>
        <v>222</v>
      </c>
      <c r="I260" s="15">
        <v>5.5500000000000007</v>
      </c>
      <c r="J260" s="16">
        <f>ROUNDUP(I260,0)</f>
        <v>6</v>
      </c>
      <c r="K260" s="16">
        <f>H260+J260</f>
        <v>228</v>
      </c>
      <c r="L260" s="14"/>
      <c r="M260" s="25"/>
      <c r="N260" s="13">
        <v>228</v>
      </c>
      <c r="O260" s="13">
        <v>1</v>
      </c>
      <c r="P260" s="13">
        <v>47</v>
      </c>
      <c r="Q260" s="13">
        <v>180</v>
      </c>
      <c r="S260" s="33">
        <f>N260-K260</f>
        <v>0</v>
      </c>
      <c r="T260" s="43">
        <f t="shared" si="108"/>
        <v>0.81081081081081086</v>
      </c>
    </row>
    <row r="261" spans="1:20" x14ac:dyDescent="0.25">
      <c r="A261" s="5"/>
      <c r="B261" s="6"/>
      <c r="C261" s="5"/>
      <c r="D261" s="6" t="s">
        <v>44</v>
      </c>
      <c r="E261" s="7">
        <v>5</v>
      </c>
      <c r="F261" s="8">
        <v>143</v>
      </c>
      <c r="G261" s="8">
        <v>143</v>
      </c>
      <c r="H261" s="9">
        <f>SUM(F261:G261)</f>
        <v>286</v>
      </c>
      <c r="I261" s="15">
        <v>7.15</v>
      </c>
      <c r="J261" s="16">
        <f>ROUNDUP(I261,0)</f>
        <v>8</v>
      </c>
      <c r="K261" s="16">
        <f>H261+J261</f>
        <v>294</v>
      </c>
      <c r="L261" s="14"/>
      <c r="M261" s="25"/>
      <c r="N261" s="13">
        <v>294</v>
      </c>
      <c r="O261" s="13">
        <v>0</v>
      </c>
      <c r="P261" s="13">
        <v>61</v>
      </c>
      <c r="Q261" s="13">
        <v>233</v>
      </c>
      <c r="S261" s="33">
        <f>N261-K261</f>
        <v>0</v>
      </c>
      <c r="T261" s="43">
        <f t="shared" si="108"/>
        <v>0.81468531468531469</v>
      </c>
    </row>
    <row r="262" spans="1:20" x14ac:dyDescent="0.25">
      <c r="A262" s="5"/>
      <c r="B262" s="6"/>
      <c r="C262" s="2"/>
      <c r="D262" s="10" t="s">
        <v>44</v>
      </c>
      <c r="E262" s="11">
        <v>5</v>
      </c>
      <c r="F262" s="12">
        <v>577</v>
      </c>
      <c r="G262" s="12">
        <v>596</v>
      </c>
      <c r="H262" s="12">
        <f>SUM(H257:H261)</f>
        <v>1173</v>
      </c>
      <c r="I262" s="12"/>
      <c r="J262" s="12">
        <f t="shared" ref="J262:Q262" si="129">SUM(J257:J261)</f>
        <v>33</v>
      </c>
      <c r="K262" s="12">
        <f t="shared" si="129"/>
        <v>1206</v>
      </c>
      <c r="L262" s="12"/>
      <c r="M262" s="32"/>
      <c r="N262" s="12">
        <f t="shared" si="129"/>
        <v>1206</v>
      </c>
      <c r="O262" s="12">
        <f t="shared" si="129"/>
        <v>1</v>
      </c>
      <c r="P262" s="12">
        <f t="shared" si="129"/>
        <v>243</v>
      </c>
      <c r="Q262" s="12">
        <f t="shared" si="129"/>
        <v>962</v>
      </c>
      <c r="S262" s="12">
        <f t="shared" ref="S262" si="130">SUM(S257:S261)</f>
        <v>0</v>
      </c>
      <c r="T262" s="43">
        <f t="shared" si="108"/>
        <v>0.8201193520886616</v>
      </c>
    </row>
    <row r="263" spans="1:20" x14ac:dyDescent="0.25">
      <c r="A263" s="5"/>
      <c r="B263" s="6"/>
      <c r="C263" s="5"/>
      <c r="D263" s="6" t="s">
        <v>45</v>
      </c>
      <c r="E263" s="7">
        <v>1</v>
      </c>
      <c r="F263" s="8">
        <v>151</v>
      </c>
      <c r="G263" s="8">
        <v>142</v>
      </c>
      <c r="H263" s="9">
        <f>SUM(F263:G263)</f>
        <v>293</v>
      </c>
      <c r="I263" s="15">
        <v>7.3250000000000002</v>
      </c>
      <c r="J263" s="16">
        <f>ROUNDUP(I263,0)</f>
        <v>8</v>
      </c>
      <c r="K263" s="16">
        <f>H263+J263</f>
        <v>301</v>
      </c>
      <c r="L263" s="14"/>
      <c r="M263" s="25"/>
      <c r="N263" s="13">
        <v>301</v>
      </c>
      <c r="O263" s="13">
        <v>0</v>
      </c>
      <c r="P263" s="13">
        <v>50</v>
      </c>
      <c r="Q263" s="13">
        <v>251</v>
      </c>
      <c r="S263" s="33">
        <f>N263-K263</f>
        <v>0</v>
      </c>
      <c r="T263" s="43">
        <f t="shared" si="108"/>
        <v>0.85665529010238906</v>
      </c>
    </row>
    <row r="264" spans="1:20" x14ac:dyDescent="0.25">
      <c r="A264" s="5"/>
      <c r="B264" s="6"/>
      <c r="C264" s="5"/>
      <c r="D264" s="6" t="s">
        <v>45</v>
      </c>
      <c r="E264" s="7">
        <v>2</v>
      </c>
      <c r="F264" s="8">
        <v>137</v>
      </c>
      <c r="G264" s="8">
        <v>120</v>
      </c>
      <c r="H264" s="9">
        <f>SUM(F264:G264)</f>
        <v>257</v>
      </c>
      <c r="I264" s="15">
        <v>6.4250000000000007</v>
      </c>
      <c r="J264" s="16">
        <f>ROUNDUP(I264,0)</f>
        <v>7</v>
      </c>
      <c r="K264" s="16">
        <f>H264+J264</f>
        <v>264</v>
      </c>
      <c r="L264" s="14"/>
      <c r="M264" s="25"/>
      <c r="N264" s="13">
        <v>264</v>
      </c>
      <c r="O264" s="13">
        <v>0</v>
      </c>
      <c r="P264" s="13">
        <v>40</v>
      </c>
      <c r="Q264" s="13">
        <v>224</v>
      </c>
      <c r="S264" s="33">
        <f>N264-K264</f>
        <v>0</v>
      </c>
      <c r="T264" s="43">
        <f t="shared" ref="T264:T327" si="131">Q264/H264</f>
        <v>0.87159533073929962</v>
      </c>
    </row>
    <row r="265" spans="1:20" x14ac:dyDescent="0.25">
      <c r="A265" s="5"/>
      <c r="B265" s="6"/>
      <c r="C265" s="5"/>
      <c r="D265" s="6" t="s">
        <v>45</v>
      </c>
      <c r="E265" s="7">
        <v>3</v>
      </c>
      <c r="F265" s="8">
        <v>128</v>
      </c>
      <c r="G265" s="8">
        <v>128</v>
      </c>
      <c r="H265" s="9">
        <f>SUM(F265:G265)</f>
        <v>256</v>
      </c>
      <c r="I265" s="15">
        <v>6.4</v>
      </c>
      <c r="J265" s="16">
        <f>ROUNDUP(I265,0)</f>
        <v>7</v>
      </c>
      <c r="K265" s="16">
        <f>H265+J265</f>
        <v>263</v>
      </c>
      <c r="L265" s="14"/>
      <c r="M265" s="25"/>
      <c r="N265" s="13">
        <v>263</v>
      </c>
      <c r="O265" s="13">
        <v>0</v>
      </c>
      <c r="P265" s="13">
        <v>48</v>
      </c>
      <c r="Q265" s="13">
        <v>215</v>
      </c>
      <c r="S265" s="33">
        <f>N265-K265</f>
        <v>0</v>
      </c>
      <c r="T265" s="43">
        <f t="shared" si="131"/>
        <v>0.83984375</v>
      </c>
    </row>
    <row r="266" spans="1:20" x14ac:dyDescent="0.25">
      <c r="A266" s="5"/>
      <c r="B266" s="6"/>
      <c r="C266" s="5"/>
      <c r="D266" s="6" t="s">
        <v>45</v>
      </c>
      <c r="E266" s="7">
        <v>4</v>
      </c>
      <c r="F266" s="8">
        <v>100</v>
      </c>
      <c r="G266" s="8">
        <v>86</v>
      </c>
      <c r="H266" s="9">
        <f>SUM(F266:G266)</f>
        <v>186</v>
      </c>
      <c r="I266" s="15">
        <v>4.6500000000000004</v>
      </c>
      <c r="J266" s="16">
        <f>ROUNDUP(I266,0)</f>
        <v>5</v>
      </c>
      <c r="K266" s="16">
        <f>H266+J266</f>
        <v>191</v>
      </c>
      <c r="L266" s="14"/>
      <c r="M266" s="25"/>
      <c r="N266" s="13">
        <v>191</v>
      </c>
      <c r="O266" s="13">
        <v>0</v>
      </c>
      <c r="P266" s="13">
        <v>37</v>
      </c>
      <c r="Q266" s="13">
        <v>154</v>
      </c>
      <c r="S266" s="33">
        <f>N266-K266</f>
        <v>0</v>
      </c>
      <c r="T266" s="43">
        <f t="shared" si="131"/>
        <v>0.82795698924731187</v>
      </c>
    </row>
    <row r="267" spans="1:20" x14ac:dyDescent="0.25">
      <c r="A267" s="5"/>
      <c r="B267" s="6"/>
      <c r="C267" s="2"/>
      <c r="D267" s="10" t="s">
        <v>45</v>
      </c>
      <c r="E267" s="11">
        <v>4</v>
      </c>
      <c r="F267" s="12">
        <v>516</v>
      </c>
      <c r="G267" s="12">
        <v>476</v>
      </c>
      <c r="H267" s="12">
        <f>SUM(H263:H266)</f>
        <v>992</v>
      </c>
      <c r="I267" s="12"/>
      <c r="J267" s="12">
        <f t="shared" ref="J267:Q267" si="132">SUM(J263:J266)</f>
        <v>27</v>
      </c>
      <c r="K267" s="12">
        <f t="shared" si="132"/>
        <v>1019</v>
      </c>
      <c r="L267" s="12"/>
      <c r="M267" s="32"/>
      <c r="N267" s="12">
        <f t="shared" si="132"/>
        <v>1019</v>
      </c>
      <c r="O267" s="12">
        <f t="shared" si="132"/>
        <v>0</v>
      </c>
      <c r="P267" s="12">
        <f t="shared" si="132"/>
        <v>175</v>
      </c>
      <c r="Q267" s="12">
        <f t="shared" si="132"/>
        <v>844</v>
      </c>
      <c r="S267" s="12">
        <f t="shared" ref="S267" si="133">SUM(S263:S266)</f>
        <v>0</v>
      </c>
      <c r="T267" s="43">
        <f t="shared" si="131"/>
        <v>0.85080645161290325</v>
      </c>
    </row>
    <row r="268" spans="1:20" x14ac:dyDescent="0.25">
      <c r="A268" s="5"/>
      <c r="B268" s="6"/>
      <c r="C268" s="5"/>
      <c r="D268" s="27" t="s">
        <v>46</v>
      </c>
      <c r="E268" s="28">
        <v>1</v>
      </c>
      <c r="F268" s="8">
        <v>102</v>
      </c>
      <c r="G268" s="8">
        <v>107</v>
      </c>
      <c r="H268" s="9">
        <f>SUM(F268:G268)</f>
        <v>209</v>
      </c>
      <c r="I268" s="15">
        <v>5.2250000000000005</v>
      </c>
      <c r="J268" s="16">
        <f>ROUNDUP(I268,0)</f>
        <v>6</v>
      </c>
      <c r="K268" s="29">
        <f>H268+J268</f>
        <v>215</v>
      </c>
      <c r="L268" s="26"/>
      <c r="M268" s="25"/>
      <c r="N268" s="13">
        <v>215</v>
      </c>
      <c r="O268" s="13">
        <v>0</v>
      </c>
      <c r="P268" s="13">
        <v>26</v>
      </c>
      <c r="Q268" s="13">
        <v>189</v>
      </c>
      <c r="R268" s="30"/>
      <c r="S268" s="34">
        <f>N268-K268</f>
        <v>0</v>
      </c>
      <c r="T268" s="43">
        <f t="shared" si="131"/>
        <v>0.90430622009569372</v>
      </c>
    </row>
    <row r="269" spans="1:20" x14ac:dyDescent="0.25">
      <c r="A269" s="5"/>
      <c r="B269" s="6"/>
      <c r="C269" s="5"/>
      <c r="D269" s="6" t="s">
        <v>46</v>
      </c>
      <c r="E269" s="7">
        <v>2</v>
      </c>
      <c r="F269" s="8">
        <v>109</v>
      </c>
      <c r="G269" s="8">
        <v>101</v>
      </c>
      <c r="H269" s="9">
        <f>SUM(F269:G269)</f>
        <v>210</v>
      </c>
      <c r="I269" s="15">
        <v>5.25</v>
      </c>
      <c r="J269" s="16">
        <f>ROUNDUP(I269,0)</f>
        <v>6</v>
      </c>
      <c r="K269" s="16">
        <f>H269+J269</f>
        <v>216</v>
      </c>
      <c r="L269" s="14"/>
      <c r="M269" s="25"/>
      <c r="N269" s="13">
        <v>216</v>
      </c>
      <c r="O269" s="13">
        <v>0</v>
      </c>
      <c r="P269" s="13">
        <v>34</v>
      </c>
      <c r="Q269" s="13">
        <v>182</v>
      </c>
      <c r="S269" s="33">
        <f>N269-K269</f>
        <v>0</v>
      </c>
      <c r="T269" s="43">
        <f t="shared" si="131"/>
        <v>0.8666666666666667</v>
      </c>
    </row>
    <row r="270" spans="1:20" x14ac:dyDescent="0.25">
      <c r="A270" s="5"/>
      <c r="B270" s="6"/>
      <c r="C270" s="5"/>
      <c r="D270" s="6" t="s">
        <v>46</v>
      </c>
      <c r="E270" s="7">
        <v>3</v>
      </c>
      <c r="F270" s="8">
        <v>112</v>
      </c>
      <c r="G270" s="8">
        <v>133</v>
      </c>
      <c r="H270" s="9">
        <f>SUM(F270:G270)</f>
        <v>245</v>
      </c>
      <c r="I270" s="15">
        <v>6.125</v>
      </c>
      <c r="J270" s="16">
        <f>ROUNDUP(I270,0)</f>
        <v>7</v>
      </c>
      <c r="K270" s="16">
        <f>H270+J270</f>
        <v>252</v>
      </c>
      <c r="L270" s="14"/>
      <c r="M270" s="25"/>
      <c r="N270" s="13">
        <v>252</v>
      </c>
      <c r="O270" s="13">
        <v>0</v>
      </c>
      <c r="P270" s="13">
        <v>22</v>
      </c>
      <c r="Q270" s="13">
        <v>230</v>
      </c>
      <c r="S270" s="33">
        <f>N270-K270</f>
        <v>0</v>
      </c>
      <c r="T270" s="43">
        <f t="shared" si="131"/>
        <v>0.93877551020408168</v>
      </c>
    </row>
    <row r="271" spans="1:20" x14ac:dyDescent="0.25">
      <c r="A271" s="5"/>
      <c r="B271" s="6"/>
      <c r="C271" s="2"/>
      <c r="D271" s="10" t="s">
        <v>47</v>
      </c>
      <c r="E271" s="11">
        <v>3</v>
      </c>
      <c r="F271" s="12">
        <v>323</v>
      </c>
      <c r="G271" s="12">
        <v>341</v>
      </c>
      <c r="H271" s="12">
        <f>SUM(H268:H270)</f>
        <v>664</v>
      </c>
      <c r="I271" s="12"/>
      <c r="J271" s="12">
        <f t="shared" ref="J271:Q271" si="134">SUM(J268:J270)</f>
        <v>19</v>
      </c>
      <c r="K271" s="12">
        <f t="shared" si="134"/>
        <v>683</v>
      </c>
      <c r="L271" s="12"/>
      <c r="M271" s="32"/>
      <c r="N271" s="12">
        <f t="shared" si="134"/>
        <v>683</v>
      </c>
      <c r="O271" s="12">
        <f t="shared" si="134"/>
        <v>0</v>
      </c>
      <c r="P271" s="12">
        <f t="shared" si="134"/>
        <v>82</v>
      </c>
      <c r="Q271" s="12">
        <f t="shared" si="134"/>
        <v>601</v>
      </c>
      <c r="S271" s="12">
        <f t="shared" ref="S271" si="135">SUM(S268:S270)</f>
        <v>0</v>
      </c>
      <c r="T271" s="43">
        <f t="shared" si="131"/>
        <v>0.90512048192771088</v>
      </c>
    </row>
    <row r="272" spans="1:20" x14ac:dyDescent="0.25">
      <c r="A272" s="2">
        <v>4</v>
      </c>
      <c r="B272" s="3" t="s">
        <v>48</v>
      </c>
      <c r="C272" s="2"/>
      <c r="D272" s="3"/>
      <c r="E272" s="4">
        <v>99</v>
      </c>
      <c r="F272" s="4">
        <v>15225</v>
      </c>
      <c r="G272" s="4">
        <v>14777</v>
      </c>
      <c r="H272" s="4">
        <f>SUM(H291,H309,H327,H350,H365,H377)</f>
        <v>30002</v>
      </c>
      <c r="I272" s="4"/>
      <c r="J272" s="4">
        <f t="shared" ref="J272:Q272" si="136">SUM(J291,J309,J327,J350,J365,J377)</f>
        <v>800</v>
      </c>
      <c r="K272" s="4">
        <f t="shared" si="136"/>
        <v>30802</v>
      </c>
      <c r="L272" s="4"/>
      <c r="M272" s="31"/>
      <c r="N272" s="4">
        <f t="shared" si="136"/>
        <v>30809</v>
      </c>
      <c r="O272" s="4">
        <f t="shared" si="136"/>
        <v>11</v>
      </c>
      <c r="P272" s="4">
        <f t="shared" si="136"/>
        <v>12074</v>
      </c>
      <c r="Q272" s="4">
        <f t="shared" si="136"/>
        <v>18724</v>
      </c>
      <c r="S272" s="4">
        <f t="shared" ref="S272" si="137">SUM(S291,S309,S327,S350,S365,S377)</f>
        <v>7</v>
      </c>
      <c r="T272" s="43">
        <f t="shared" si="131"/>
        <v>0.6240917272181854</v>
      </c>
    </row>
    <row r="273" spans="1:20" x14ac:dyDescent="0.25">
      <c r="A273" s="5"/>
      <c r="B273" s="6"/>
      <c r="C273" s="5">
        <v>1</v>
      </c>
      <c r="D273" s="27" t="s">
        <v>49</v>
      </c>
      <c r="E273" s="28">
        <v>1</v>
      </c>
      <c r="F273" s="8">
        <v>240</v>
      </c>
      <c r="G273" s="8">
        <v>235</v>
      </c>
      <c r="H273" s="9">
        <f t="shared" ref="H273:H290" si="138">SUM(F273:G273)</f>
        <v>475</v>
      </c>
      <c r="I273" s="15">
        <v>11.875</v>
      </c>
      <c r="J273" s="16">
        <f t="shared" ref="J273:J290" si="139">ROUNDUP(I273,0)</f>
        <v>12</v>
      </c>
      <c r="K273" s="29">
        <f t="shared" ref="K273:K290" si="140">H273+J273</f>
        <v>487</v>
      </c>
      <c r="L273" s="26"/>
      <c r="M273" s="25"/>
      <c r="N273" s="13">
        <v>487</v>
      </c>
      <c r="O273" s="13">
        <v>2</v>
      </c>
      <c r="P273" s="13">
        <v>229</v>
      </c>
      <c r="Q273" s="13">
        <v>256</v>
      </c>
      <c r="R273" s="30"/>
      <c r="S273" s="34">
        <f t="shared" ref="S273:S290" si="141">N273-K273</f>
        <v>0</v>
      </c>
      <c r="T273" s="43">
        <f t="shared" si="131"/>
        <v>0.53894736842105262</v>
      </c>
    </row>
    <row r="274" spans="1:20" x14ac:dyDescent="0.25">
      <c r="A274" s="5"/>
      <c r="B274" s="6"/>
      <c r="C274" s="5"/>
      <c r="D274" s="6" t="s">
        <v>49</v>
      </c>
      <c r="E274" s="7">
        <v>2</v>
      </c>
      <c r="F274" s="8">
        <v>147</v>
      </c>
      <c r="G274" s="8">
        <v>138</v>
      </c>
      <c r="H274" s="9">
        <f t="shared" si="138"/>
        <v>285</v>
      </c>
      <c r="I274" s="15">
        <v>7.125</v>
      </c>
      <c r="J274" s="16">
        <f t="shared" si="139"/>
        <v>8</v>
      </c>
      <c r="K274" s="16">
        <f t="shared" si="140"/>
        <v>293</v>
      </c>
      <c r="L274" s="14"/>
      <c r="M274" s="25"/>
      <c r="N274" s="13">
        <v>293</v>
      </c>
      <c r="O274" s="13">
        <v>0</v>
      </c>
      <c r="P274" s="13">
        <v>153</v>
      </c>
      <c r="Q274" s="13">
        <v>140</v>
      </c>
      <c r="S274" s="33">
        <f t="shared" si="141"/>
        <v>0</v>
      </c>
      <c r="T274" s="43">
        <f t="shared" si="131"/>
        <v>0.49122807017543857</v>
      </c>
    </row>
    <row r="275" spans="1:20" x14ac:dyDescent="0.25">
      <c r="A275" s="5"/>
      <c r="B275" s="6"/>
      <c r="C275" s="5"/>
      <c r="D275" s="6" t="s">
        <v>49</v>
      </c>
      <c r="E275" s="7">
        <v>3</v>
      </c>
      <c r="F275" s="8">
        <v>168</v>
      </c>
      <c r="G275" s="8">
        <v>174</v>
      </c>
      <c r="H275" s="9">
        <f t="shared" si="138"/>
        <v>342</v>
      </c>
      <c r="I275" s="15">
        <v>8.5500000000000007</v>
      </c>
      <c r="J275" s="16">
        <f t="shared" si="139"/>
        <v>9</v>
      </c>
      <c r="K275" s="16">
        <f t="shared" si="140"/>
        <v>351</v>
      </c>
      <c r="L275" s="14"/>
      <c r="M275" s="25"/>
      <c r="N275" s="13">
        <v>351</v>
      </c>
      <c r="O275" s="13">
        <v>0</v>
      </c>
      <c r="P275" s="13">
        <v>150</v>
      </c>
      <c r="Q275" s="13">
        <v>201</v>
      </c>
      <c r="S275" s="33">
        <f t="shared" si="141"/>
        <v>0</v>
      </c>
      <c r="T275" s="43">
        <f t="shared" si="131"/>
        <v>0.58771929824561409</v>
      </c>
    </row>
    <row r="276" spans="1:20" x14ac:dyDescent="0.25">
      <c r="A276" s="5"/>
      <c r="B276" s="6"/>
      <c r="C276" s="5"/>
      <c r="D276" s="6" t="s">
        <v>49</v>
      </c>
      <c r="E276" s="7">
        <v>4</v>
      </c>
      <c r="F276" s="8">
        <v>149</v>
      </c>
      <c r="G276" s="8">
        <v>140</v>
      </c>
      <c r="H276" s="9">
        <f t="shared" si="138"/>
        <v>289</v>
      </c>
      <c r="I276" s="15">
        <v>7.2250000000000005</v>
      </c>
      <c r="J276" s="16">
        <f t="shared" si="139"/>
        <v>8</v>
      </c>
      <c r="K276" s="16">
        <f t="shared" si="140"/>
        <v>297</v>
      </c>
      <c r="L276" s="14"/>
      <c r="M276" s="25"/>
      <c r="N276" s="13">
        <v>297</v>
      </c>
      <c r="O276" s="13">
        <v>1</v>
      </c>
      <c r="P276" s="13">
        <v>130</v>
      </c>
      <c r="Q276" s="13">
        <v>166</v>
      </c>
      <c r="S276" s="33">
        <f t="shared" si="141"/>
        <v>0</v>
      </c>
      <c r="T276" s="43">
        <f t="shared" si="131"/>
        <v>0.5743944636678201</v>
      </c>
    </row>
    <row r="277" spans="1:20" x14ac:dyDescent="0.25">
      <c r="A277" s="5"/>
      <c r="B277" s="6"/>
      <c r="C277" s="5"/>
      <c r="D277" s="6" t="s">
        <v>49</v>
      </c>
      <c r="E277" s="7">
        <v>5</v>
      </c>
      <c r="F277" s="8">
        <v>165</v>
      </c>
      <c r="G277" s="8">
        <v>152</v>
      </c>
      <c r="H277" s="9">
        <f t="shared" si="138"/>
        <v>317</v>
      </c>
      <c r="I277" s="15">
        <v>7.9250000000000007</v>
      </c>
      <c r="J277" s="16">
        <f t="shared" si="139"/>
        <v>8</v>
      </c>
      <c r="K277" s="16">
        <f t="shared" si="140"/>
        <v>325</v>
      </c>
      <c r="L277" s="14"/>
      <c r="M277" s="25"/>
      <c r="N277" s="13">
        <v>327</v>
      </c>
      <c r="O277" s="13">
        <v>0</v>
      </c>
      <c r="P277" s="13">
        <v>154</v>
      </c>
      <c r="Q277" s="13">
        <v>173</v>
      </c>
      <c r="S277" s="33">
        <f t="shared" si="141"/>
        <v>2</v>
      </c>
      <c r="T277" s="43">
        <f t="shared" si="131"/>
        <v>0.5457413249211357</v>
      </c>
    </row>
    <row r="278" spans="1:20" x14ac:dyDescent="0.25">
      <c r="A278" s="5"/>
      <c r="B278" s="6"/>
      <c r="C278" s="5"/>
      <c r="D278" s="6" t="s">
        <v>49</v>
      </c>
      <c r="E278" s="7">
        <v>6</v>
      </c>
      <c r="F278" s="8">
        <v>197</v>
      </c>
      <c r="G278" s="8">
        <v>210</v>
      </c>
      <c r="H278" s="9">
        <f t="shared" si="138"/>
        <v>407</v>
      </c>
      <c r="I278" s="15">
        <v>10.175000000000001</v>
      </c>
      <c r="J278" s="16">
        <f t="shared" si="139"/>
        <v>11</v>
      </c>
      <c r="K278" s="16">
        <f t="shared" si="140"/>
        <v>418</v>
      </c>
      <c r="L278" s="14"/>
      <c r="M278" s="25"/>
      <c r="N278" s="13">
        <v>418</v>
      </c>
      <c r="O278" s="13">
        <v>0</v>
      </c>
      <c r="P278" s="13">
        <v>205</v>
      </c>
      <c r="Q278" s="13">
        <v>213</v>
      </c>
      <c r="S278" s="33">
        <f t="shared" si="141"/>
        <v>0</v>
      </c>
      <c r="T278" s="43">
        <f t="shared" si="131"/>
        <v>0.5233415233415234</v>
      </c>
    </row>
    <row r="279" spans="1:20" x14ac:dyDescent="0.25">
      <c r="A279" s="5"/>
      <c r="B279" s="6"/>
      <c r="C279" s="5"/>
      <c r="D279" s="6" t="s">
        <v>49</v>
      </c>
      <c r="E279" s="7">
        <v>7</v>
      </c>
      <c r="F279" s="8">
        <v>145</v>
      </c>
      <c r="G279" s="8">
        <v>152</v>
      </c>
      <c r="H279" s="9">
        <f t="shared" si="138"/>
        <v>297</v>
      </c>
      <c r="I279" s="15">
        <v>7.4250000000000007</v>
      </c>
      <c r="J279" s="16">
        <f t="shared" si="139"/>
        <v>8</v>
      </c>
      <c r="K279" s="16">
        <f t="shared" si="140"/>
        <v>305</v>
      </c>
      <c r="L279" s="14"/>
      <c r="M279" s="25"/>
      <c r="N279" s="13">
        <v>265</v>
      </c>
      <c r="O279" s="13">
        <v>0</v>
      </c>
      <c r="P279" s="13">
        <v>70</v>
      </c>
      <c r="Q279" s="13">
        <v>195</v>
      </c>
      <c r="S279" s="33">
        <f t="shared" si="141"/>
        <v>-40</v>
      </c>
      <c r="T279" s="43">
        <f t="shared" si="131"/>
        <v>0.65656565656565657</v>
      </c>
    </row>
    <row r="280" spans="1:20" x14ac:dyDescent="0.25">
      <c r="A280" s="5"/>
      <c r="B280" s="6"/>
      <c r="C280" s="5"/>
      <c r="D280" s="6" t="s">
        <v>49</v>
      </c>
      <c r="E280" s="7">
        <v>8</v>
      </c>
      <c r="F280" s="8">
        <v>128</v>
      </c>
      <c r="G280" s="8">
        <v>130</v>
      </c>
      <c r="H280" s="9">
        <f t="shared" si="138"/>
        <v>258</v>
      </c>
      <c r="I280" s="15">
        <v>6.45</v>
      </c>
      <c r="J280" s="16">
        <f t="shared" si="139"/>
        <v>7</v>
      </c>
      <c r="K280" s="16">
        <f t="shared" si="140"/>
        <v>265</v>
      </c>
      <c r="L280" s="14"/>
      <c r="M280" s="25"/>
      <c r="N280" s="13">
        <v>305</v>
      </c>
      <c r="O280" s="13">
        <v>0</v>
      </c>
      <c r="P280" s="13">
        <v>141</v>
      </c>
      <c r="Q280" s="13">
        <v>164</v>
      </c>
      <c r="S280" s="33">
        <f t="shared" si="141"/>
        <v>40</v>
      </c>
      <c r="T280" s="43">
        <f t="shared" si="131"/>
        <v>0.63565891472868219</v>
      </c>
    </row>
    <row r="281" spans="1:20" x14ac:dyDescent="0.25">
      <c r="A281" s="5"/>
      <c r="B281" s="6"/>
      <c r="C281" s="5"/>
      <c r="D281" s="6" t="s">
        <v>49</v>
      </c>
      <c r="E281" s="7">
        <v>9</v>
      </c>
      <c r="F281" s="8">
        <v>171</v>
      </c>
      <c r="G281" s="8">
        <v>162</v>
      </c>
      <c r="H281" s="9">
        <f t="shared" si="138"/>
        <v>333</v>
      </c>
      <c r="I281" s="15">
        <v>8.3250000000000011</v>
      </c>
      <c r="J281" s="16">
        <f t="shared" si="139"/>
        <v>9</v>
      </c>
      <c r="K281" s="16">
        <f t="shared" si="140"/>
        <v>342</v>
      </c>
      <c r="L281" s="14"/>
      <c r="M281" s="25"/>
      <c r="N281" s="13">
        <v>343</v>
      </c>
      <c r="O281" s="13">
        <v>0</v>
      </c>
      <c r="P281" s="13">
        <v>191</v>
      </c>
      <c r="Q281" s="13">
        <v>152</v>
      </c>
      <c r="S281" s="33">
        <f t="shared" si="141"/>
        <v>1</v>
      </c>
      <c r="T281" s="43">
        <f t="shared" si="131"/>
        <v>0.45645645645645644</v>
      </c>
    </row>
    <row r="282" spans="1:20" x14ac:dyDescent="0.25">
      <c r="A282" s="5"/>
      <c r="B282" s="6"/>
      <c r="C282" s="5"/>
      <c r="D282" s="6" t="s">
        <v>49</v>
      </c>
      <c r="E282" s="7">
        <v>10</v>
      </c>
      <c r="F282" s="8">
        <v>88</v>
      </c>
      <c r="G282" s="8">
        <v>117</v>
      </c>
      <c r="H282" s="9">
        <f t="shared" si="138"/>
        <v>205</v>
      </c>
      <c r="I282" s="15">
        <v>5.125</v>
      </c>
      <c r="J282" s="16">
        <f t="shared" si="139"/>
        <v>6</v>
      </c>
      <c r="K282" s="16">
        <f t="shared" si="140"/>
        <v>211</v>
      </c>
      <c r="L282" s="14"/>
      <c r="M282" s="25"/>
      <c r="N282" s="13">
        <v>211</v>
      </c>
      <c r="O282" s="13">
        <v>0</v>
      </c>
      <c r="P282" s="13">
        <v>74</v>
      </c>
      <c r="Q282" s="13">
        <v>137</v>
      </c>
      <c r="S282" s="33">
        <f t="shared" si="141"/>
        <v>0</v>
      </c>
      <c r="T282" s="43">
        <f t="shared" si="131"/>
        <v>0.66829268292682931</v>
      </c>
    </row>
    <row r="283" spans="1:20" x14ac:dyDescent="0.25">
      <c r="A283" s="5"/>
      <c r="B283" s="6"/>
      <c r="C283" s="5"/>
      <c r="D283" s="6" t="s">
        <v>49</v>
      </c>
      <c r="E283" s="7">
        <v>11</v>
      </c>
      <c r="F283" s="8">
        <v>92</v>
      </c>
      <c r="G283" s="8">
        <v>71</v>
      </c>
      <c r="H283" s="9">
        <f t="shared" si="138"/>
        <v>163</v>
      </c>
      <c r="I283" s="15">
        <v>4.0750000000000002</v>
      </c>
      <c r="J283" s="16">
        <f t="shared" si="139"/>
        <v>5</v>
      </c>
      <c r="K283" s="16">
        <f t="shared" si="140"/>
        <v>168</v>
      </c>
      <c r="L283" s="14"/>
      <c r="M283" s="25"/>
      <c r="N283" s="13">
        <v>168</v>
      </c>
      <c r="O283" s="13">
        <v>0</v>
      </c>
      <c r="P283" s="13">
        <v>90</v>
      </c>
      <c r="Q283" s="13">
        <v>78</v>
      </c>
      <c r="S283" s="33">
        <f t="shared" si="141"/>
        <v>0</v>
      </c>
      <c r="T283" s="43">
        <f t="shared" si="131"/>
        <v>0.4785276073619632</v>
      </c>
    </row>
    <row r="284" spans="1:20" x14ac:dyDescent="0.25">
      <c r="A284" s="5"/>
      <c r="B284" s="6"/>
      <c r="C284" s="5"/>
      <c r="D284" s="6" t="s">
        <v>49</v>
      </c>
      <c r="E284" s="7">
        <v>12</v>
      </c>
      <c r="F284" s="8">
        <v>147</v>
      </c>
      <c r="G284" s="8">
        <v>144</v>
      </c>
      <c r="H284" s="9">
        <f t="shared" si="138"/>
        <v>291</v>
      </c>
      <c r="I284" s="15">
        <v>7.2750000000000004</v>
      </c>
      <c r="J284" s="16">
        <f t="shared" si="139"/>
        <v>8</v>
      </c>
      <c r="K284" s="16">
        <f t="shared" si="140"/>
        <v>299</v>
      </c>
      <c r="L284" s="14"/>
      <c r="M284" s="25"/>
      <c r="N284" s="13">
        <v>299</v>
      </c>
      <c r="O284" s="13">
        <v>0</v>
      </c>
      <c r="P284" s="13">
        <v>92</v>
      </c>
      <c r="Q284" s="13">
        <v>207</v>
      </c>
      <c r="S284" s="33">
        <f t="shared" si="141"/>
        <v>0</v>
      </c>
      <c r="T284" s="43">
        <f t="shared" si="131"/>
        <v>0.71134020618556704</v>
      </c>
    </row>
    <row r="285" spans="1:20" x14ac:dyDescent="0.25">
      <c r="A285" s="5"/>
      <c r="B285" s="6"/>
      <c r="C285" s="5"/>
      <c r="D285" s="6" t="s">
        <v>49</v>
      </c>
      <c r="E285" s="7">
        <v>13</v>
      </c>
      <c r="F285" s="8">
        <v>119</v>
      </c>
      <c r="G285" s="8">
        <v>123</v>
      </c>
      <c r="H285" s="9">
        <f t="shared" si="138"/>
        <v>242</v>
      </c>
      <c r="I285" s="15">
        <v>6.0500000000000007</v>
      </c>
      <c r="J285" s="16">
        <f t="shared" si="139"/>
        <v>7</v>
      </c>
      <c r="K285" s="16">
        <f t="shared" si="140"/>
        <v>249</v>
      </c>
      <c r="L285" s="14"/>
      <c r="M285" s="25"/>
      <c r="N285" s="13">
        <v>249</v>
      </c>
      <c r="O285" s="13">
        <v>0</v>
      </c>
      <c r="P285" s="13">
        <v>41</v>
      </c>
      <c r="Q285" s="13">
        <v>208</v>
      </c>
      <c r="S285" s="33">
        <f t="shared" si="141"/>
        <v>0</v>
      </c>
      <c r="T285" s="43">
        <f t="shared" si="131"/>
        <v>0.85950413223140498</v>
      </c>
    </row>
    <row r="286" spans="1:20" x14ac:dyDescent="0.25">
      <c r="A286" s="5"/>
      <c r="B286" s="6"/>
      <c r="C286" s="5"/>
      <c r="D286" s="6" t="s">
        <v>49</v>
      </c>
      <c r="E286" s="7">
        <v>14</v>
      </c>
      <c r="F286" s="8">
        <v>165</v>
      </c>
      <c r="G286" s="8">
        <v>151</v>
      </c>
      <c r="H286" s="9">
        <f t="shared" si="138"/>
        <v>316</v>
      </c>
      <c r="I286" s="15">
        <v>7.9</v>
      </c>
      <c r="J286" s="16">
        <f t="shared" si="139"/>
        <v>8</v>
      </c>
      <c r="K286" s="16">
        <f t="shared" si="140"/>
        <v>324</v>
      </c>
      <c r="L286" s="14"/>
      <c r="M286" s="25"/>
      <c r="N286" s="13">
        <v>324</v>
      </c>
      <c r="O286" s="13">
        <v>0</v>
      </c>
      <c r="P286" s="13">
        <v>137</v>
      </c>
      <c r="Q286" s="13">
        <v>187</v>
      </c>
      <c r="S286" s="33">
        <f t="shared" si="141"/>
        <v>0</v>
      </c>
      <c r="T286" s="43">
        <f t="shared" si="131"/>
        <v>0.59177215189873422</v>
      </c>
    </row>
    <row r="287" spans="1:20" x14ac:dyDescent="0.25">
      <c r="A287" s="5"/>
      <c r="B287" s="6"/>
      <c r="C287" s="5"/>
      <c r="D287" s="6" t="s">
        <v>49</v>
      </c>
      <c r="E287" s="7">
        <v>15</v>
      </c>
      <c r="F287" s="8">
        <v>202</v>
      </c>
      <c r="G287" s="8">
        <v>216</v>
      </c>
      <c r="H287" s="9">
        <f t="shared" si="138"/>
        <v>418</v>
      </c>
      <c r="I287" s="15">
        <v>10.450000000000001</v>
      </c>
      <c r="J287" s="16">
        <f t="shared" si="139"/>
        <v>11</v>
      </c>
      <c r="K287" s="16">
        <f t="shared" si="140"/>
        <v>429</v>
      </c>
      <c r="L287" s="14"/>
      <c r="M287" s="25"/>
      <c r="N287" s="13">
        <v>429</v>
      </c>
      <c r="O287" s="13">
        <v>0</v>
      </c>
      <c r="P287" s="13">
        <v>160</v>
      </c>
      <c r="Q287" s="13">
        <v>269</v>
      </c>
      <c r="S287" s="33">
        <f t="shared" si="141"/>
        <v>0</v>
      </c>
      <c r="T287" s="43">
        <f t="shared" si="131"/>
        <v>0.6435406698564593</v>
      </c>
    </row>
    <row r="288" spans="1:20" x14ac:dyDescent="0.25">
      <c r="A288" s="5"/>
      <c r="B288" s="6"/>
      <c r="C288" s="5"/>
      <c r="D288" s="6" t="s">
        <v>49</v>
      </c>
      <c r="E288" s="7">
        <v>16</v>
      </c>
      <c r="F288" s="8">
        <v>163</v>
      </c>
      <c r="G288" s="8">
        <v>155</v>
      </c>
      <c r="H288" s="9">
        <f t="shared" si="138"/>
        <v>318</v>
      </c>
      <c r="I288" s="15">
        <v>7.95</v>
      </c>
      <c r="J288" s="16">
        <f t="shared" si="139"/>
        <v>8</v>
      </c>
      <c r="K288" s="16">
        <f t="shared" si="140"/>
        <v>326</v>
      </c>
      <c r="L288" s="14"/>
      <c r="M288" s="25"/>
      <c r="N288" s="13">
        <v>326</v>
      </c>
      <c r="O288" s="13">
        <v>0</v>
      </c>
      <c r="P288" s="13">
        <v>84</v>
      </c>
      <c r="Q288" s="13">
        <v>242</v>
      </c>
      <c r="S288" s="33">
        <f t="shared" si="141"/>
        <v>0</v>
      </c>
      <c r="T288" s="43">
        <f t="shared" si="131"/>
        <v>0.76100628930817615</v>
      </c>
    </row>
    <row r="289" spans="1:20" x14ac:dyDescent="0.25">
      <c r="A289" s="5"/>
      <c r="B289" s="6"/>
      <c r="C289" s="5"/>
      <c r="D289" s="27" t="s">
        <v>49</v>
      </c>
      <c r="E289" s="28">
        <v>17</v>
      </c>
      <c r="F289" s="8">
        <v>169</v>
      </c>
      <c r="G289" s="8">
        <v>167</v>
      </c>
      <c r="H289" s="9">
        <f t="shared" si="138"/>
        <v>336</v>
      </c>
      <c r="I289" s="15">
        <v>8.4</v>
      </c>
      <c r="J289" s="16">
        <f t="shared" si="139"/>
        <v>9</v>
      </c>
      <c r="K289" s="29">
        <f t="shared" si="140"/>
        <v>345</v>
      </c>
      <c r="L289" s="26"/>
      <c r="M289" s="25"/>
      <c r="N289" s="13">
        <v>345</v>
      </c>
      <c r="O289" s="13">
        <v>0</v>
      </c>
      <c r="P289" s="13">
        <v>88</v>
      </c>
      <c r="Q289" s="13">
        <v>257</v>
      </c>
      <c r="R289" s="30"/>
      <c r="S289" s="34">
        <f t="shared" si="141"/>
        <v>0</v>
      </c>
      <c r="T289" s="43">
        <f t="shared" si="131"/>
        <v>0.76488095238095233</v>
      </c>
    </row>
    <row r="290" spans="1:20" x14ac:dyDescent="0.25">
      <c r="A290" s="5"/>
      <c r="B290" s="6"/>
      <c r="C290" s="5"/>
      <c r="D290" s="6" t="s">
        <v>49</v>
      </c>
      <c r="E290" s="7">
        <v>18</v>
      </c>
      <c r="F290" s="8">
        <v>196</v>
      </c>
      <c r="G290" s="8">
        <v>190</v>
      </c>
      <c r="H290" s="9">
        <f t="shared" si="138"/>
        <v>386</v>
      </c>
      <c r="I290" s="15">
        <v>9.65</v>
      </c>
      <c r="J290" s="16">
        <f t="shared" si="139"/>
        <v>10</v>
      </c>
      <c r="K290" s="16">
        <f t="shared" si="140"/>
        <v>396</v>
      </c>
      <c r="L290" s="14"/>
      <c r="M290" s="25"/>
      <c r="N290" s="13">
        <v>396</v>
      </c>
      <c r="O290" s="13">
        <v>0</v>
      </c>
      <c r="P290" s="13">
        <v>128</v>
      </c>
      <c r="Q290" s="13">
        <v>268</v>
      </c>
      <c r="S290" s="33">
        <f t="shared" si="141"/>
        <v>0</v>
      </c>
      <c r="T290" s="43">
        <f t="shared" si="131"/>
        <v>0.69430051813471505</v>
      </c>
    </row>
    <row r="291" spans="1:20" x14ac:dyDescent="0.25">
      <c r="A291" s="5"/>
      <c r="B291" s="6"/>
      <c r="C291" s="2"/>
      <c r="D291" s="10" t="s">
        <v>49</v>
      </c>
      <c r="E291" s="11">
        <v>18</v>
      </c>
      <c r="F291" s="12">
        <v>2851</v>
      </c>
      <c r="G291" s="12">
        <v>2827</v>
      </c>
      <c r="H291" s="12">
        <f>SUM(H273:H290)</f>
        <v>5678</v>
      </c>
      <c r="I291" s="12"/>
      <c r="J291" s="12">
        <f t="shared" ref="J291:Q291" si="142">SUM(J273:J290)</f>
        <v>152</v>
      </c>
      <c r="K291" s="12">
        <f t="shared" si="142"/>
        <v>5830</v>
      </c>
      <c r="L291" s="12"/>
      <c r="M291" s="32"/>
      <c r="N291" s="12">
        <f t="shared" si="142"/>
        <v>5833</v>
      </c>
      <c r="O291" s="12">
        <f t="shared" si="142"/>
        <v>3</v>
      </c>
      <c r="P291" s="12">
        <f t="shared" si="142"/>
        <v>2317</v>
      </c>
      <c r="Q291" s="12">
        <f t="shared" si="142"/>
        <v>3513</v>
      </c>
      <c r="S291" s="12">
        <f t="shared" ref="S291" si="143">SUM(S273:S290)</f>
        <v>3</v>
      </c>
      <c r="T291" s="43">
        <f t="shared" si="131"/>
        <v>0.61870376893272283</v>
      </c>
    </row>
    <row r="292" spans="1:20" x14ac:dyDescent="0.25">
      <c r="A292" s="5"/>
      <c r="B292" s="6"/>
      <c r="C292" s="5">
        <v>2</v>
      </c>
      <c r="D292" s="6" t="s">
        <v>50</v>
      </c>
      <c r="E292" s="7">
        <v>1</v>
      </c>
      <c r="F292" s="8">
        <v>138</v>
      </c>
      <c r="G292" s="8">
        <v>142</v>
      </c>
      <c r="H292" s="9">
        <f t="shared" ref="H292:H308" si="144">SUM(F292:G292)</f>
        <v>280</v>
      </c>
      <c r="I292" s="15">
        <v>7</v>
      </c>
      <c r="J292" s="16">
        <f t="shared" ref="J292:J308" si="145">ROUNDUP(I292,0)</f>
        <v>7</v>
      </c>
      <c r="K292" s="16">
        <f t="shared" ref="K292:K308" si="146">H292+J292</f>
        <v>287</v>
      </c>
      <c r="L292" s="14"/>
      <c r="M292" s="25"/>
      <c r="N292" s="13">
        <v>287</v>
      </c>
      <c r="O292" s="13">
        <v>0</v>
      </c>
      <c r="P292" s="13">
        <v>135</v>
      </c>
      <c r="Q292" s="13">
        <v>152</v>
      </c>
      <c r="S292" s="33">
        <f t="shared" ref="S292:S308" si="147">N292-K292</f>
        <v>0</v>
      </c>
      <c r="T292" s="43">
        <f t="shared" si="131"/>
        <v>0.54285714285714282</v>
      </c>
    </row>
    <row r="293" spans="1:20" x14ac:dyDescent="0.25">
      <c r="A293" s="5"/>
      <c r="B293" s="6"/>
      <c r="C293" s="5"/>
      <c r="D293" s="6" t="s">
        <v>50</v>
      </c>
      <c r="E293" s="7">
        <v>2</v>
      </c>
      <c r="F293" s="8">
        <v>183</v>
      </c>
      <c r="G293" s="8">
        <v>191</v>
      </c>
      <c r="H293" s="9">
        <f t="shared" si="144"/>
        <v>374</v>
      </c>
      <c r="I293" s="15">
        <v>9.35</v>
      </c>
      <c r="J293" s="16">
        <f t="shared" si="145"/>
        <v>10</v>
      </c>
      <c r="K293" s="16">
        <f t="shared" si="146"/>
        <v>384</v>
      </c>
      <c r="L293" s="14"/>
      <c r="M293" s="25"/>
      <c r="N293" s="13">
        <v>384</v>
      </c>
      <c r="O293" s="13">
        <v>0</v>
      </c>
      <c r="P293" s="13">
        <v>180</v>
      </c>
      <c r="Q293" s="13">
        <v>204</v>
      </c>
      <c r="S293" s="33">
        <f t="shared" si="147"/>
        <v>0</v>
      </c>
      <c r="T293" s="43">
        <f t="shared" si="131"/>
        <v>0.54545454545454541</v>
      </c>
    </row>
    <row r="294" spans="1:20" x14ac:dyDescent="0.25">
      <c r="A294" s="5"/>
      <c r="B294" s="6"/>
      <c r="C294" s="5"/>
      <c r="D294" s="6" t="s">
        <v>50</v>
      </c>
      <c r="E294" s="7">
        <v>3</v>
      </c>
      <c r="F294" s="8">
        <v>161</v>
      </c>
      <c r="G294" s="8">
        <v>153</v>
      </c>
      <c r="H294" s="9">
        <f t="shared" si="144"/>
        <v>314</v>
      </c>
      <c r="I294" s="15">
        <v>7.8500000000000005</v>
      </c>
      <c r="J294" s="16">
        <f t="shared" si="145"/>
        <v>8</v>
      </c>
      <c r="K294" s="16">
        <f t="shared" si="146"/>
        <v>322</v>
      </c>
      <c r="L294" s="14"/>
      <c r="M294" s="25"/>
      <c r="N294" s="13">
        <v>322</v>
      </c>
      <c r="O294" s="13">
        <v>0</v>
      </c>
      <c r="P294" s="13">
        <v>122</v>
      </c>
      <c r="Q294" s="13">
        <v>200</v>
      </c>
      <c r="S294" s="33">
        <f t="shared" si="147"/>
        <v>0</v>
      </c>
      <c r="T294" s="43">
        <f t="shared" si="131"/>
        <v>0.63694267515923564</v>
      </c>
    </row>
    <row r="295" spans="1:20" x14ac:dyDescent="0.25">
      <c r="A295" s="5"/>
      <c r="B295" s="6"/>
      <c r="C295" s="5"/>
      <c r="D295" s="6" t="s">
        <v>50</v>
      </c>
      <c r="E295" s="7">
        <v>4</v>
      </c>
      <c r="F295" s="8">
        <v>141</v>
      </c>
      <c r="G295" s="8">
        <v>143</v>
      </c>
      <c r="H295" s="9">
        <f t="shared" si="144"/>
        <v>284</v>
      </c>
      <c r="I295" s="15">
        <v>7.1000000000000005</v>
      </c>
      <c r="J295" s="16">
        <f t="shared" si="145"/>
        <v>8</v>
      </c>
      <c r="K295" s="16">
        <f t="shared" si="146"/>
        <v>292</v>
      </c>
      <c r="L295" s="14"/>
      <c r="M295" s="25"/>
      <c r="N295" s="13">
        <v>292</v>
      </c>
      <c r="O295" s="13">
        <v>0</v>
      </c>
      <c r="P295" s="13">
        <v>108</v>
      </c>
      <c r="Q295" s="13">
        <v>184</v>
      </c>
      <c r="S295" s="33">
        <f t="shared" si="147"/>
        <v>0</v>
      </c>
      <c r="T295" s="43">
        <f t="shared" si="131"/>
        <v>0.647887323943662</v>
      </c>
    </row>
    <row r="296" spans="1:20" x14ac:dyDescent="0.25">
      <c r="A296" s="5"/>
      <c r="B296" s="6"/>
      <c r="C296" s="5"/>
      <c r="D296" s="6" t="s">
        <v>50</v>
      </c>
      <c r="E296" s="7">
        <v>5</v>
      </c>
      <c r="F296" s="8">
        <v>142</v>
      </c>
      <c r="G296" s="8">
        <v>135</v>
      </c>
      <c r="H296" s="9">
        <f t="shared" si="144"/>
        <v>277</v>
      </c>
      <c r="I296" s="15">
        <v>6.9250000000000007</v>
      </c>
      <c r="J296" s="16">
        <f t="shared" si="145"/>
        <v>7</v>
      </c>
      <c r="K296" s="16">
        <f t="shared" si="146"/>
        <v>284</v>
      </c>
      <c r="L296" s="14"/>
      <c r="M296" s="25"/>
      <c r="N296" s="13">
        <v>284</v>
      </c>
      <c r="O296" s="13">
        <v>0</v>
      </c>
      <c r="P296" s="13">
        <v>96</v>
      </c>
      <c r="Q296" s="13">
        <v>188</v>
      </c>
      <c r="S296" s="33">
        <f t="shared" si="147"/>
        <v>0</v>
      </c>
      <c r="T296" s="43">
        <f t="shared" si="131"/>
        <v>0.67870036101083031</v>
      </c>
    </row>
    <row r="297" spans="1:20" x14ac:dyDescent="0.25">
      <c r="A297" s="5"/>
      <c r="B297" s="6"/>
      <c r="C297" s="5"/>
      <c r="D297" s="6" t="s">
        <v>50</v>
      </c>
      <c r="E297" s="7">
        <v>6</v>
      </c>
      <c r="F297" s="8">
        <v>119</v>
      </c>
      <c r="G297" s="8">
        <v>127</v>
      </c>
      <c r="H297" s="9">
        <f t="shared" si="144"/>
        <v>246</v>
      </c>
      <c r="I297" s="15">
        <v>6.15</v>
      </c>
      <c r="J297" s="16">
        <f t="shared" si="145"/>
        <v>7</v>
      </c>
      <c r="K297" s="16">
        <f t="shared" si="146"/>
        <v>253</v>
      </c>
      <c r="L297" s="14"/>
      <c r="M297" s="25"/>
      <c r="N297" s="13">
        <v>253</v>
      </c>
      <c r="O297" s="13">
        <v>0</v>
      </c>
      <c r="P297" s="13">
        <v>97</v>
      </c>
      <c r="Q297" s="13">
        <v>156</v>
      </c>
      <c r="S297" s="33">
        <f t="shared" si="147"/>
        <v>0</v>
      </c>
      <c r="T297" s="43">
        <f t="shared" si="131"/>
        <v>0.63414634146341464</v>
      </c>
    </row>
    <row r="298" spans="1:20" x14ac:dyDescent="0.25">
      <c r="A298" s="5"/>
      <c r="B298" s="6"/>
      <c r="C298" s="5"/>
      <c r="D298" s="6" t="s">
        <v>50</v>
      </c>
      <c r="E298" s="7">
        <v>7</v>
      </c>
      <c r="F298" s="8">
        <v>154</v>
      </c>
      <c r="G298" s="8">
        <v>123</v>
      </c>
      <c r="H298" s="9">
        <f t="shared" si="144"/>
        <v>277</v>
      </c>
      <c r="I298" s="15">
        <v>6.9250000000000007</v>
      </c>
      <c r="J298" s="16">
        <f t="shared" si="145"/>
        <v>7</v>
      </c>
      <c r="K298" s="16">
        <f t="shared" si="146"/>
        <v>284</v>
      </c>
      <c r="L298" s="14"/>
      <c r="M298" s="25"/>
      <c r="N298" s="13">
        <v>284</v>
      </c>
      <c r="O298" s="13">
        <v>0</v>
      </c>
      <c r="P298" s="13">
        <v>114</v>
      </c>
      <c r="Q298" s="13">
        <v>170</v>
      </c>
      <c r="S298" s="33">
        <f t="shared" si="147"/>
        <v>0</v>
      </c>
      <c r="T298" s="43">
        <f t="shared" si="131"/>
        <v>0.61371841155234652</v>
      </c>
    </row>
    <row r="299" spans="1:20" x14ac:dyDescent="0.25">
      <c r="A299" s="5"/>
      <c r="B299" s="6"/>
      <c r="C299" s="5"/>
      <c r="D299" s="6" t="s">
        <v>50</v>
      </c>
      <c r="E299" s="7">
        <v>8</v>
      </c>
      <c r="F299" s="8">
        <v>156</v>
      </c>
      <c r="G299" s="8">
        <v>154</v>
      </c>
      <c r="H299" s="9">
        <f t="shared" si="144"/>
        <v>310</v>
      </c>
      <c r="I299" s="15">
        <v>7.75</v>
      </c>
      <c r="J299" s="16">
        <f t="shared" si="145"/>
        <v>8</v>
      </c>
      <c r="K299" s="16">
        <f t="shared" si="146"/>
        <v>318</v>
      </c>
      <c r="L299" s="14"/>
      <c r="M299" s="25"/>
      <c r="N299" s="13">
        <v>318</v>
      </c>
      <c r="O299" s="13">
        <v>0</v>
      </c>
      <c r="P299" s="13">
        <v>118</v>
      </c>
      <c r="Q299" s="13">
        <v>200</v>
      </c>
      <c r="S299" s="33">
        <f t="shared" si="147"/>
        <v>0</v>
      </c>
      <c r="T299" s="43">
        <f t="shared" si="131"/>
        <v>0.64516129032258063</v>
      </c>
    </row>
    <row r="300" spans="1:20" x14ac:dyDescent="0.25">
      <c r="A300" s="5"/>
      <c r="B300" s="6"/>
      <c r="C300" s="5"/>
      <c r="D300" s="27" t="s">
        <v>50</v>
      </c>
      <c r="E300" s="28">
        <v>9</v>
      </c>
      <c r="F300" s="8">
        <v>117</v>
      </c>
      <c r="G300" s="8">
        <v>111</v>
      </c>
      <c r="H300" s="9">
        <f t="shared" si="144"/>
        <v>228</v>
      </c>
      <c r="I300" s="15">
        <v>5.7</v>
      </c>
      <c r="J300" s="16">
        <f t="shared" si="145"/>
        <v>6</v>
      </c>
      <c r="K300" s="29">
        <f t="shared" si="146"/>
        <v>234</v>
      </c>
      <c r="L300" s="26"/>
      <c r="M300" s="25"/>
      <c r="N300" s="13">
        <v>234</v>
      </c>
      <c r="O300" s="13">
        <v>0</v>
      </c>
      <c r="P300" s="13">
        <v>90</v>
      </c>
      <c r="Q300" s="13">
        <v>144</v>
      </c>
      <c r="R300" s="30"/>
      <c r="S300" s="34">
        <f t="shared" si="147"/>
        <v>0</v>
      </c>
      <c r="T300" s="43">
        <f t="shared" si="131"/>
        <v>0.63157894736842102</v>
      </c>
    </row>
    <row r="301" spans="1:20" x14ac:dyDescent="0.25">
      <c r="A301" s="5"/>
      <c r="B301" s="6"/>
      <c r="C301" s="5"/>
      <c r="D301" s="6" t="s">
        <v>50</v>
      </c>
      <c r="E301" s="7">
        <v>10</v>
      </c>
      <c r="F301" s="8">
        <v>163</v>
      </c>
      <c r="G301" s="8">
        <v>143</v>
      </c>
      <c r="H301" s="9">
        <f t="shared" si="144"/>
        <v>306</v>
      </c>
      <c r="I301" s="15">
        <v>7.65</v>
      </c>
      <c r="J301" s="16">
        <f t="shared" si="145"/>
        <v>8</v>
      </c>
      <c r="K301" s="16">
        <f t="shared" si="146"/>
        <v>314</v>
      </c>
      <c r="L301" s="14"/>
      <c r="M301" s="25"/>
      <c r="N301" s="13">
        <v>280</v>
      </c>
      <c r="O301" s="13">
        <v>1</v>
      </c>
      <c r="P301" s="13">
        <v>93</v>
      </c>
      <c r="Q301" s="13">
        <v>186</v>
      </c>
      <c r="S301" s="33">
        <f t="shared" si="147"/>
        <v>-34</v>
      </c>
      <c r="T301" s="43">
        <f t="shared" si="131"/>
        <v>0.60784313725490191</v>
      </c>
    </row>
    <row r="302" spans="1:20" x14ac:dyDescent="0.25">
      <c r="A302" s="5"/>
      <c r="B302" s="6"/>
      <c r="C302" s="5"/>
      <c r="D302" s="27" t="s">
        <v>50</v>
      </c>
      <c r="E302" s="28">
        <v>11</v>
      </c>
      <c r="F302" s="8">
        <v>138</v>
      </c>
      <c r="G302" s="8">
        <v>135</v>
      </c>
      <c r="H302" s="9">
        <f t="shared" si="144"/>
        <v>273</v>
      </c>
      <c r="I302" s="15">
        <v>6.8250000000000002</v>
      </c>
      <c r="J302" s="16">
        <f t="shared" si="145"/>
        <v>7</v>
      </c>
      <c r="K302" s="29">
        <f t="shared" si="146"/>
        <v>280</v>
      </c>
      <c r="L302" s="26"/>
      <c r="M302" s="25"/>
      <c r="N302" s="13">
        <v>254</v>
      </c>
      <c r="O302" s="13">
        <v>0</v>
      </c>
      <c r="P302" s="13">
        <v>111</v>
      </c>
      <c r="Q302" s="13">
        <v>143</v>
      </c>
      <c r="R302" s="30"/>
      <c r="S302" s="34">
        <f t="shared" si="147"/>
        <v>-26</v>
      </c>
      <c r="T302" s="43">
        <f t="shared" si="131"/>
        <v>0.52380952380952384</v>
      </c>
    </row>
    <row r="303" spans="1:20" x14ac:dyDescent="0.25">
      <c r="A303" s="5"/>
      <c r="B303" s="6"/>
      <c r="C303" s="5"/>
      <c r="D303" s="27" t="s">
        <v>50</v>
      </c>
      <c r="E303" s="28">
        <v>12</v>
      </c>
      <c r="F303" s="8">
        <v>123</v>
      </c>
      <c r="G303" s="8">
        <v>124</v>
      </c>
      <c r="H303" s="9">
        <f t="shared" si="144"/>
        <v>247</v>
      </c>
      <c r="I303" s="15">
        <v>6.1750000000000007</v>
      </c>
      <c r="J303" s="16">
        <f t="shared" si="145"/>
        <v>7</v>
      </c>
      <c r="K303" s="29">
        <f t="shared" si="146"/>
        <v>254</v>
      </c>
      <c r="L303" s="26"/>
      <c r="M303" s="25"/>
      <c r="N303" s="13">
        <v>314</v>
      </c>
      <c r="O303" s="13">
        <v>0</v>
      </c>
      <c r="P303" s="13">
        <v>175</v>
      </c>
      <c r="Q303" s="13">
        <v>139</v>
      </c>
      <c r="R303" s="30"/>
      <c r="S303" s="34">
        <f t="shared" si="147"/>
        <v>60</v>
      </c>
      <c r="T303" s="43">
        <f t="shared" si="131"/>
        <v>0.56275303643724695</v>
      </c>
    </row>
    <row r="304" spans="1:20" x14ac:dyDescent="0.25">
      <c r="A304" s="5"/>
      <c r="B304" s="6"/>
      <c r="C304" s="5"/>
      <c r="D304" s="6" t="s">
        <v>50</v>
      </c>
      <c r="E304" s="7">
        <v>13</v>
      </c>
      <c r="F304" s="8">
        <v>163</v>
      </c>
      <c r="G304" s="8">
        <v>150</v>
      </c>
      <c r="H304" s="9">
        <f t="shared" si="144"/>
        <v>313</v>
      </c>
      <c r="I304" s="15">
        <v>7.8250000000000002</v>
      </c>
      <c r="J304" s="16">
        <f t="shared" si="145"/>
        <v>8</v>
      </c>
      <c r="K304" s="16">
        <f t="shared" si="146"/>
        <v>321</v>
      </c>
      <c r="L304" s="14"/>
      <c r="M304" s="25"/>
      <c r="N304" s="13">
        <v>321</v>
      </c>
      <c r="O304" s="13">
        <v>0</v>
      </c>
      <c r="P304" s="13">
        <v>122</v>
      </c>
      <c r="Q304" s="13">
        <v>199</v>
      </c>
      <c r="S304" s="33">
        <f t="shared" si="147"/>
        <v>0</v>
      </c>
      <c r="T304" s="43">
        <f t="shared" si="131"/>
        <v>0.63578274760383391</v>
      </c>
    </row>
    <row r="305" spans="1:20" x14ac:dyDescent="0.25">
      <c r="A305" s="5"/>
      <c r="B305" s="6"/>
      <c r="C305" s="5"/>
      <c r="D305" s="6" t="s">
        <v>50</v>
      </c>
      <c r="E305" s="7">
        <v>14</v>
      </c>
      <c r="F305" s="8">
        <v>195</v>
      </c>
      <c r="G305" s="8">
        <v>181</v>
      </c>
      <c r="H305" s="9">
        <f t="shared" si="144"/>
        <v>376</v>
      </c>
      <c r="I305" s="15">
        <v>9.4</v>
      </c>
      <c r="J305" s="16">
        <f t="shared" si="145"/>
        <v>10</v>
      </c>
      <c r="K305" s="16">
        <f t="shared" si="146"/>
        <v>386</v>
      </c>
      <c r="L305" s="14"/>
      <c r="M305" s="25"/>
      <c r="N305" s="13">
        <v>386</v>
      </c>
      <c r="O305" s="13">
        <v>0</v>
      </c>
      <c r="P305" s="13">
        <v>141</v>
      </c>
      <c r="Q305" s="13">
        <v>245</v>
      </c>
      <c r="S305" s="33">
        <f t="shared" si="147"/>
        <v>0</v>
      </c>
      <c r="T305" s="43">
        <f t="shared" si="131"/>
        <v>0.65159574468085102</v>
      </c>
    </row>
    <row r="306" spans="1:20" x14ac:dyDescent="0.25">
      <c r="A306" s="5"/>
      <c r="B306" s="6"/>
      <c r="C306" s="5"/>
      <c r="D306" s="6" t="s">
        <v>50</v>
      </c>
      <c r="E306" s="7">
        <v>15</v>
      </c>
      <c r="F306" s="8">
        <v>166</v>
      </c>
      <c r="G306" s="8">
        <v>145</v>
      </c>
      <c r="H306" s="9">
        <f t="shared" si="144"/>
        <v>311</v>
      </c>
      <c r="I306" s="15">
        <v>7.7750000000000004</v>
      </c>
      <c r="J306" s="16">
        <f t="shared" si="145"/>
        <v>8</v>
      </c>
      <c r="K306" s="16">
        <f t="shared" si="146"/>
        <v>319</v>
      </c>
      <c r="L306" s="14"/>
      <c r="M306" s="25"/>
      <c r="N306" s="13">
        <v>319</v>
      </c>
      <c r="O306" s="13">
        <v>0</v>
      </c>
      <c r="P306" s="13">
        <v>160</v>
      </c>
      <c r="Q306" s="13">
        <v>159</v>
      </c>
      <c r="S306" s="33">
        <f t="shared" si="147"/>
        <v>0</v>
      </c>
      <c r="T306" s="43">
        <f t="shared" si="131"/>
        <v>0.5112540192926045</v>
      </c>
    </row>
    <row r="307" spans="1:20" x14ac:dyDescent="0.25">
      <c r="A307" s="5"/>
      <c r="B307" s="6"/>
      <c r="C307" s="5"/>
      <c r="D307" s="6" t="s">
        <v>50</v>
      </c>
      <c r="E307" s="7">
        <v>16</v>
      </c>
      <c r="F307" s="8">
        <v>147</v>
      </c>
      <c r="G307" s="8">
        <v>149</v>
      </c>
      <c r="H307" s="9">
        <f t="shared" si="144"/>
        <v>296</v>
      </c>
      <c r="I307" s="15">
        <v>7.4</v>
      </c>
      <c r="J307" s="16">
        <f t="shared" si="145"/>
        <v>8</v>
      </c>
      <c r="K307" s="16">
        <f t="shared" si="146"/>
        <v>304</v>
      </c>
      <c r="L307" s="14"/>
      <c r="M307" s="25"/>
      <c r="N307" s="13">
        <v>304</v>
      </c>
      <c r="O307" s="13">
        <v>0</v>
      </c>
      <c r="P307" s="13">
        <v>141</v>
      </c>
      <c r="Q307" s="13">
        <v>163</v>
      </c>
      <c r="S307" s="33">
        <f t="shared" si="147"/>
        <v>0</v>
      </c>
      <c r="T307" s="43">
        <f t="shared" si="131"/>
        <v>0.55067567567567566</v>
      </c>
    </row>
    <row r="308" spans="1:20" x14ac:dyDescent="0.25">
      <c r="A308" s="5"/>
      <c r="B308" s="6"/>
      <c r="C308" s="5"/>
      <c r="D308" s="6" t="s">
        <v>50</v>
      </c>
      <c r="E308" s="7">
        <v>17</v>
      </c>
      <c r="F308" s="8">
        <v>60</v>
      </c>
      <c r="G308" s="8">
        <v>54</v>
      </c>
      <c r="H308" s="9">
        <f t="shared" si="144"/>
        <v>114</v>
      </c>
      <c r="I308" s="15">
        <v>2.85</v>
      </c>
      <c r="J308" s="16">
        <f t="shared" si="145"/>
        <v>3</v>
      </c>
      <c r="K308" s="16">
        <f t="shared" si="146"/>
        <v>117</v>
      </c>
      <c r="L308" s="14"/>
      <c r="M308" s="25"/>
      <c r="N308" s="13">
        <v>117</v>
      </c>
      <c r="O308" s="13">
        <v>0</v>
      </c>
      <c r="P308" s="13">
        <v>43</v>
      </c>
      <c r="Q308" s="13">
        <v>74</v>
      </c>
      <c r="S308" s="33">
        <f t="shared" si="147"/>
        <v>0</v>
      </c>
      <c r="T308" s="43">
        <f t="shared" si="131"/>
        <v>0.64912280701754388</v>
      </c>
    </row>
    <row r="309" spans="1:20" x14ac:dyDescent="0.25">
      <c r="A309" s="5"/>
      <c r="B309" s="6"/>
      <c r="C309" s="2"/>
      <c r="D309" s="10" t="s">
        <v>50</v>
      </c>
      <c r="E309" s="11">
        <v>17</v>
      </c>
      <c r="F309" s="12">
        <v>2466</v>
      </c>
      <c r="G309" s="12">
        <v>2360</v>
      </c>
      <c r="H309" s="12">
        <f>SUM(H292:H308)</f>
        <v>4826</v>
      </c>
      <c r="I309" s="12"/>
      <c r="J309" s="12">
        <f t="shared" ref="J309:Q309" si="148">SUM(J292:J308)</f>
        <v>127</v>
      </c>
      <c r="K309" s="12">
        <f t="shared" si="148"/>
        <v>4953</v>
      </c>
      <c r="L309" s="12"/>
      <c r="M309" s="32"/>
      <c r="N309" s="12">
        <f t="shared" si="148"/>
        <v>4953</v>
      </c>
      <c r="O309" s="12">
        <f t="shared" si="148"/>
        <v>1</v>
      </c>
      <c r="P309" s="12">
        <f t="shared" si="148"/>
        <v>2046</v>
      </c>
      <c r="Q309" s="12">
        <f t="shared" si="148"/>
        <v>2906</v>
      </c>
      <c r="S309" s="12">
        <f t="shared" ref="S309" si="149">SUM(S292:S308)</f>
        <v>0</v>
      </c>
      <c r="T309" s="43">
        <f t="shared" si="131"/>
        <v>0.60215499378367177</v>
      </c>
    </row>
    <row r="310" spans="1:20" x14ac:dyDescent="0.25">
      <c r="A310" s="5"/>
      <c r="B310" s="6"/>
      <c r="C310" s="5">
        <v>3</v>
      </c>
      <c r="D310" s="6" t="s">
        <v>51</v>
      </c>
      <c r="E310" s="7">
        <v>1</v>
      </c>
      <c r="F310" s="8">
        <v>131</v>
      </c>
      <c r="G310" s="8">
        <v>126</v>
      </c>
      <c r="H310" s="9">
        <f t="shared" ref="H310:H326" si="150">SUM(F310:G310)</f>
        <v>257</v>
      </c>
      <c r="I310" s="15">
        <v>6.4250000000000007</v>
      </c>
      <c r="J310" s="16">
        <f t="shared" ref="J310:J326" si="151">ROUNDUP(I310,0)</f>
        <v>7</v>
      </c>
      <c r="K310" s="16">
        <f t="shared" ref="K310:K326" si="152">H310+J310</f>
        <v>264</v>
      </c>
      <c r="L310" s="14"/>
      <c r="M310" s="25"/>
      <c r="N310" s="13">
        <v>264</v>
      </c>
      <c r="O310" s="13">
        <v>0</v>
      </c>
      <c r="P310" s="13">
        <v>120</v>
      </c>
      <c r="Q310" s="13">
        <v>144</v>
      </c>
      <c r="S310" s="33">
        <f t="shared" ref="S310:S326" si="153">N310-K310</f>
        <v>0</v>
      </c>
      <c r="T310" s="43">
        <f t="shared" si="131"/>
        <v>0.56031128404669261</v>
      </c>
    </row>
    <row r="311" spans="1:20" x14ac:dyDescent="0.25">
      <c r="A311" s="5"/>
      <c r="B311" s="6"/>
      <c r="C311" s="5"/>
      <c r="D311" s="6" t="s">
        <v>51</v>
      </c>
      <c r="E311" s="7">
        <v>2</v>
      </c>
      <c r="F311" s="8">
        <v>202</v>
      </c>
      <c r="G311" s="8">
        <v>216</v>
      </c>
      <c r="H311" s="9">
        <f t="shared" si="150"/>
        <v>418</v>
      </c>
      <c r="I311" s="15">
        <v>10.450000000000001</v>
      </c>
      <c r="J311" s="16">
        <f t="shared" si="151"/>
        <v>11</v>
      </c>
      <c r="K311" s="16">
        <f t="shared" si="152"/>
        <v>429</v>
      </c>
      <c r="L311" s="14"/>
      <c r="M311" s="25"/>
      <c r="N311" s="13">
        <v>429</v>
      </c>
      <c r="O311" s="13">
        <v>0</v>
      </c>
      <c r="P311" s="13">
        <v>287</v>
      </c>
      <c r="Q311" s="13">
        <v>142</v>
      </c>
      <c r="S311" s="33">
        <f t="shared" si="153"/>
        <v>0</v>
      </c>
      <c r="T311" s="43">
        <f t="shared" si="131"/>
        <v>0.33971291866028708</v>
      </c>
    </row>
    <row r="312" spans="1:20" x14ac:dyDescent="0.25">
      <c r="A312" s="5"/>
      <c r="B312" s="6"/>
      <c r="C312" s="5"/>
      <c r="D312" s="6" t="s">
        <v>51</v>
      </c>
      <c r="E312" s="7">
        <v>3</v>
      </c>
      <c r="F312" s="8">
        <v>121</v>
      </c>
      <c r="G312" s="8">
        <v>137</v>
      </c>
      <c r="H312" s="9">
        <f t="shared" si="150"/>
        <v>258</v>
      </c>
      <c r="I312" s="15">
        <v>6.45</v>
      </c>
      <c r="J312" s="16">
        <f t="shared" si="151"/>
        <v>7</v>
      </c>
      <c r="K312" s="16">
        <f t="shared" si="152"/>
        <v>265</v>
      </c>
      <c r="L312" s="14"/>
      <c r="M312" s="25"/>
      <c r="N312" s="13">
        <v>265</v>
      </c>
      <c r="O312" s="13">
        <v>0</v>
      </c>
      <c r="P312" s="13">
        <v>49</v>
      </c>
      <c r="Q312" s="13">
        <v>216</v>
      </c>
      <c r="S312" s="33">
        <f t="shared" si="153"/>
        <v>0</v>
      </c>
      <c r="T312" s="43">
        <f t="shared" si="131"/>
        <v>0.83720930232558144</v>
      </c>
    </row>
    <row r="313" spans="1:20" x14ac:dyDescent="0.25">
      <c r="A313" s="5"/>
      <c r="B313" s="6"/>
      <c r="C313" s="5"/>
      <c r="D313" s="6" t="s">
        <v>51</v>
      </c>
      <c r="E313" s="7">
        <v>4</v>
      </c>
      <c r="F313" s="8">
        <v>169</v>
      </c>
      <c r="G313" s="8">
        <v>175</v>
      </c>
      <c r="H313" s="9">
        <f t="shared" si="150"/>
        <v>344</v>
      </c>
      <c r="I313" s="15">
        <v>8.6</v>
      </c>
      <c r="J313" s="16">
        <f t="shared" si="151"/>
        <v>9</v>
      </c>
      <c r="K313" s="16">
        <f t="shared" si="152"/>
        <v>353</v>
      </c>
      <c r="L313" s="14"/>
      <c r="M313" s="25"/>
      <c r="N313" s="13">
        <v>353</v>
      </c>
      <c r="O313" s="13">
        <v>0</v>
      </c>
      <c r="P313" s="13">
        <v>201</v>
      </c>
      <c r="Q313" s="13">
        <v>152</v>
      </c>
      <c r="S313" s="33">
        <f t="shared" si="153"/>
        <v>0</v>
      </c>
      <c r="T313" s="43">
        <f t="shared" si="131"/>
        <v>0.44186046511627908</v>
      </c>
    </row>
    <row r="314" spans="1:20" x14ac:dyDescent="0.25">
      <c r="A314" s="5"/>
      <c r="B314" s="6"/>
      <c r="C314" s="5"/>
      <c r="D314" s="27" t="s">
        <v>51</v>
      </c>
      <c r="E314" s="28">
        <v>5</v>
      </c>
      <c r="F314" s="8">
        <v>117</v>
      </c>
      <c r="G314" s="8">
        <v>127</v>
      </c>
      <c r="H314" s="9">
        <f t="shared" si="150"/>
        <v>244</v>
      </c>
      <c r="I314" s="15">
        <v>6.1000000000000005</v>
      </c>
      <c r="J314" s="16">
        <f t="shared" si="151"/>
        <v>7</v>
      </c>
      <c r="K314" s="29">
        <f t="shared" si="152"/>
        <v>251</v>
      </c>
      <c r="L314" s="26"/>
      <c r="M314" s="25"/>
      <c r="N314" s="13">
        <v>251</v>
      </c>
      <c r="O314" s="13">
        <v>0</v>
      </c>
      <c r="P314" s="13">
        <v>88</v>
      </c>
      <c r="Q314" s="13">
        <v>163</v>
      </c>
      <c r="R314" s="30"/>
      <c r="S314" s="34">
        <f t="shared" si="153"/>
        <v>0</v>
      </c>
      <c r="T314" s="43">
        <f t="shared" si="131"/>
        <v>0.66803278688524592</v>
      </c>
    </row>
    <row r="315" spans="1:20" x14ac:dyDescent="0.25">
      <c r="A315" s="5"/>
      <c r="B315" s="6"/>
      <c r="C315" s="5"/>
      <c r="D315" s="6" t="s">
        <v>51</v>
      </c>
      <c r="E315" s="7">
        <v>6</v>
      </c>
      <c r="F315" s="8">
        <v>160</v>
      </c>
      <c r="G315" s="8">
        <v>153</v>
      </c>
      <c r="H315" s="9">
        <f t="shared" si="150"/>
        <v>313</v>
      </c>
      <c r="I315" s="15">
        <v>7.8250000000000002</v>
      </c>
      <c r="J315" s="16">
        <f t="shared" si="151"/>
        <v>8</v>
      </c>
      <c r="K315" s="16">
        <f t="shared" si="152"/>
        <v>321</v>
      </c>
      <c r="L315" s="14"/>
      <c r="M315" s="25"/>
      <c r="N315" s="13">
        <v>321</v>
      </c>
      <c r="O315" s="13">
        <v>0</v>
      </c>
      <c r="P315" s="13">
        <v>133</v>
      </c>
      <c r="Q315" s="13">
        <v>188</v>
      </c>
      <c r="S315" s="33">
        <f t="shared" si="153"/>
        <v>0</v>
      </c>
      <c r="T315" s="43">
        <f t="shared" si="131"/>
        <v>0.60063897763578278</v>
      </c>
    </row>
    <row r="316" spans="1:20" x14ac:dyDescent="0.25">
      <c r="A316" s="5"/>
      <c r="B316" s="6"/>
      <c r="C316" s="5"/>
      <c r="D316" s="6" t="s">
        <v>51</v>
      </c>
      <c r="E316" s="7">
        <v>7</v>
      </c>
      <c r="F316" s="8">
        <v>205</v>
      </c>
      <c r="G316" s="8">
        <v>212</v>
      </c>
      <c r="H316" s="9">
        <f t="shared" si="150"/>
        <v>417</v>
      </c>
      <c r="I316" s="15">
        <v>10.425000000000001</v>
      </c>
      <c r="J316" s="16">
        <f t="shared" si="151"/>
        <v>11</v>
      </c>
      <c r="K316" s="16">
        <f t="shared" si="152"/>
        <v>428</v>
      </c>
      <c r="L316" s="14"/>
      <c r="M316" s="25"/>
      <c r="N316" s="13">
        <v>428</v>
      </c>
      <c r="O316" s="13">
        <v>2</v>
      </c>
      <c r="P316" s="13">
        <v>271</v>
      </c>
      <c r="Q316" s="13">
        <v>155</v>
      </c>
      <c r="S316" s="33">
        <f t="shared" si="153"/>
        <v>0</v>
      </c>
      <c r="T316" s="43">
        <f t="shared" si="131"/>
        <v>0.37170263788968827</v>
      </c>
    </row>
    <row r="317" spans="1:20" x14ac:dyDescent="0.25">
      <c r="A317" s="5"/>
      <c r="B317" s="6"/>
      <c r="C317" s="5"/>
      <c r="D317" s="6" t="s">
        <v>51</v>
      </c>
      <c r="E317" s="7">
        <v>8</v>
      </c>
      <c r="F317" s="8">
        <v>89</v>
      </c>
      <c r="G317" s="8">
        <v>96</v>
      </c>
      <c r="H317" s="9">
        <f t="shared" si="150"/>
        <v>185</v>
      </c>
      <c r="I317" s="15">
        <v>4.625</v>
      </c>
      <c r="J317" s="16">
        <f t="shared" si="151"/>
        <v>5</v>
      </c>
      <c r="K317" s="16">
        <f t="shared" si="152"/>
        <v>190</v>
      </c>
      <c r="L317" s="14"/>
      <c r="M317" s="25"/>
      <c r="N317" s="13">
        <v>190</v>
      </c>
      <c r="O317" s="13">
        <v>0</v>
      </c>
      <c r="P317" s="13">
        <v>99</v>
      </c>
      <c r="Q317" s="13">
        <v>91</v>
      </c>
      <c r="S317" s="33">
        <f t="shared" si="153"/>
        <v>0</v>
      </c>
      <c r="T317" s="43">
        <f t="shared" si="131"/>
        <v>0.49189189189189192</v>
      </c>
    </row>
    <row r="318" spans="1:20" x14ac:dyDescent="0.25">
      <c r="A318" s="5"/>
      <c r="B318" s="6"/>
      <c r="C318" s="5"/>
      <c r="D318" s="6" t="s">
        <v>51</v>
      </c>
      <c r="E318" s="7">
        <v>9</v>
      </c>
      <c r="F318" s="8">
        <v>137</v>
      </c>
      <c r="G318" s="8">
        <v>112</v>
      </c>
      <c r="H318" s="9">
        <f t="shared" si="150"/>
        <v>249</v>
      </c>
      <c r="I318" s="15">
        <v>6.2250000000000005</v>
      </c>
      <c r="J318" s="16">
        <f t="shared" si="151"/>
        <v>7</v>
      </c>
      <c r="K318" s="16">
        <f t="shared" si="152"/>
        <v>256</v>
      </c>
      <c r="L318" s="14"/>
      <c r="M318" s="25"/>
      <c r="N318" s="13">
        <v>256</v>
      </c>
      <c r="O318" s="13">
        <v>0</v>
      </c>
      <c r="P318" s="13">
        <v>163</v>
      </c>
      <c r="Q318" s="13">
        <v>93</v>
      </c>
      <c r="S318" s="33">
        <f t="shared" si="153"/>
        <v>0</v>
      </c>
      <c r="T318" s="43">
        <f t="shared" si="131"/>
        <v>0.37349397590361444</v>
      </c>
    </row>
    <row r="319" spans="1:20" x14ac:dyDescent="0.25">
      <c r="A319" s="5"/>
      <c r="B319" s="6"/>
      <c r="C319" s="5"/>
      <c r="D319" s="6" t="s">
        <v>51</v>
      </c>
      <c r="E319" s="7">
        <v>10</v>
      </c>
      <c r="F319" s="8">
        <v>169</v>
      </c>
      <c r="G319" s="8">
        <v>166</v>
      </c>
      <c r="H319" s="9">
        <f t="shared" si="150"/>
        <v>335</v>
      </c>
      <c r="I319" s="15">
        <v>8.375</v>
      </c>
      <c r="J319" s="16">
        <f t="shared" si="151"/>
        <v>9</v>
      </c>
      <c r="K319" s="16">
        <f t="shared" si="152"/>
        <v>344</v>
      </c>
      <c r="L319" s="14"/>
      <c r="M319" s="25"/>
      <c r="N319" s="13">
        <v>344</v>
      </c>
      <c r="O319" s="13">
        <v>0</v>
      </c>
      <c r="P319" s="13">
        <v>97</v>
      </c>
      <c r="Q319" s="13">
        <v>247</v>
      </c>
      <c r="S319" s="33">
        <f t="shared" si="153"/>
        <v>0</v>
      </c>
      <c r="T319" s="43">
        <f t="shared" si="131"/>
        <v>0.73731343283582085</v>
      </c>
    </row>
    <row r="320" spans="1:20" x14ac:dyDescent="0.25">
      <c r="A320" s="5"/>
      <c r="B320" s="6"/>
      <c r="C320" s="5"/>
      <c r="D320" s="6" t="s">
        <v>51</v>
      </c>
      <c r="E320" s="7">
        <v>11</v>
      </c>
      <c r="F320" s="8">
        <v>135</v>
      </c>
      <c r="G320" s="8">
        <v>135</v>
      </c>
      <c r="H320" s="9">
        <f t="shared" si="150"/>
        <v>270</v>
      </c>
      <c r="I320" s="15">
        <v>6.75</v>
      </c>
      <c r="J320" s="16">
        <f t="shared" si="151"/>
        <v>7</v>
      </c>
      <c r="K320" s="16">
        <f t="shared" si="152"/>
        <v>277</v>
      </c>
      <c r="L320" s="14"/>
      <c r="M320" s="25"/>
      <c r="N320" s="13">
        <v>277</v>
      </c>
      <c r="O320" s="13">
        <v>0</v>
      </c>
      <c r="P320" s="13">
        <v>127</v>
      </c>
      <c r="Q320" s="13">
        <v>150</v>
      </c>
      <c r="S320" s="33">
        <f t="shared" si="153"/>
        <v>0</v>
      </c>
      <c r="T320" s="43">
        <f t="shared" si="131"/>
        <v>0.55555555555555558</v>
      </c>
    </row>
    <row r="321" spans="1:20" x14ac:dyDescent="0.25">
      <c r="A321" s="5"/>
      <c r="B321" s="6"/>
      <c r="C321" s="5"/>
      <c r="D321" s="6" t="s">
        <v>51</v>
      </c>
      <c r="E321" s="7">
        <v>12</v>
      </c>
      <c r="F321" s="8">
        <v>187</v>
      </c>
      <c r="G321" s="8">
        <v>197</v>
      </c>
      <c r="H321" s="9">
        <f t="shared" si="150"/>
        <v>384</v>
      </c>
      <c r="I321" s="15">
        <v>9.6000000000000014</v>
      </c>
      <c r="J321" s="16">
        <f t="shared" si="151"/>
        <v>10</v>
      </c>
      <c r="K321" s="16">
        <f t="shared" si="152"/>
        <v>394</v>
      </c>
      <c r="L321" s="14"/>
      <c r="M321" s="25"/>
      <c r="N321" s="13">
        <v>394</v>
      </c>
      <c r="O321" s="13">
        <v>0</v>
      </c>
      <c r="P321" s="13">
        <v>212</v>
      </c>
      <c r="Q321" s="13">
        <v>182</v>
      </c>
      <c r="S321" s="33">
        <f t="shared" si="153"/>
        <v>0</v>
      </c>
      <c r="T321" s="43">
        <f t="shared" si="131"/>
        <v>0.47395833333333331</v>
      </c>
    </row>
    <row r="322" spans="1:20" x14ac:dyDescent="0.25">
      <c r="A322" s="5"/>
      <c r="B322" s="6"/>
      <c r="C322" s="5"/>
      <c r="D322" s="6" t="s">
        <v>51</v>
      </c>
      <c r="E322" s="7">
        <v>13</v>
      </c>
      <c r="F322" s="8">
        <v>128</v>
      </c>
      <c r="G322" s="8">
        <v>118</v>
      </c>
      <c r="H322" s="9">
        <f t="shared" si="150"/>
        <v>246</v>
      </c>
      <c r="I322" s="15">
        <v>6.15</v>
      </c>
      <c r="J322" s="16">
        <f t="shared" si="151"/>
        <v>7</v>
      </c>
      <c r="K322" s="16">
        <f t="shared" si="152"/>
        <v>253</v>
      </c>
      <c r="L322" s="14"/>
      <c r="M322" s="25"/>
      <c r="N322" s="13">
        <v>253</v>
      </c>
      <c r="O322" s="13">
        <v>0</v>
      </c>
      <c r="P322" s="13">
        <v>121</v>
      </c>
      <c r="Q322" s="13">
        <v>132</v>
      </c>
      <c r="S322" s="33">
        <f t="shared" si="153"/>
        <v>0</v>
      </c>
      <c r="T322" s="43">
        <f t="shared" si="131"/>
        <v>0.53658536585365857</v>
      </c>
    </row>
    <row r="323" spans="1:20" x14ac:dyDescent="0.25">
      <c r="A323" s="5"/>
      <c r="B323" s="6"/>
      <c r="C323" s="5"/>
      <c r="D323" s="6" t="s">
        <v>51</v>
      </c>
      <c r="E323" s="7">
        <v>14</v>
      </c>
      <c r="F323" s="8">
        <v>123</v>
      </c>
      <c r="G323" s="8">
        <v>123</v>
      </c>
      <c r="H323" s="9">
        <f t="shared" si="150"/>
        <v>246</v>
      </c>
      <c r="I323" s="15">
        <v>6.15</v>
      </c>
      <c r="J323" s="16">
        <f t="shared" si="151"/>
        <v>7</v>
      </c>
      <c r="K323" s="16">
        <f t="shared" si="152"/>
        <v>253</v>
      </c>
      <c r="L323" s="14"/>
      <c r="M323" s="25"/>
      <c r="N323" s="13">
        <v>253</v>
      </c>
      <c r="O323" s="13">
        <v>1</v>
      </c>
      <c r="P323" s="13">
        <v>124</v>
      </c>
      <c r="Q323" s="13">
        <v>128</v>
      </c>
      <c r="S323" s="33">
        <f t="shared" si="153"/>
        <v>0</v>
      </c>
      <c r="T323" s="43">
        <f t="shared" si="131"/>
        <v>0.52032520325203258</v>
      </c>
    </row>
    <row r="324" spans="1:20" x14ac:dyDescent="0.25">
      <c r="A324" s="5"/>
      <c r="B324" s="6"/>
      <c r="C324" s="5"/>
      <c r="D324" s="6" t="s">
        <v>51</v>
      </c>
      <c r="E324" s="7">
        <v>15</v>
      </c>
      <c r="F324" s="8">
        <v>163</v>
      </c>
      <c r="G324" s="8">
        <v>167</v>
      </c>
      <c r="H324" s="9">
        <f t="shared" si="150"/>
        <v>330</v>
      </c>
      <c r="I324" s="15">
        <v>8.25</v>
      </c>
      <c r="J324" s="16">
        <f t="shared" si="151"/>
        <v>9</v>
      </c>
      <c r="K324" s="16">
        <f t="shared" si="152"/>
        <v>339</v>
      </c>
      <c r="L324" s="14"/>
      <c r="M324" s="25"/>
      <c r="N324" s="13">
        <v>339</v>
      </c>
      <c r="O324" s="13">
        <v>0</v>
      </c>
      <c r="P324" s="13">
        <v>210</v>
      </c>
      <c r="Q324" s="13">
        <v>129</v>
      </c>
      <c r="S324" s="33">
        <f t="shared" si="153"/>
        <v>0</v>
      </c>
      <c r="T324" s="43">
        <f t="shared" si="131"/>
        <v>0.39090909090909093</v>
      </c>
    </row>
    <row r="325" spans="1:20" x14ac:dyDescent="0.25">
      <c r="A325" s="5"/>
      <c r="B325" s="6"/>
      <c r="C325" s="5"/>
      <c r="D325" s="6" t="s">
        <v>51</v>
      </c>
      <c r="E325" s="7">
        <v>16</v>
      </c>
      <c r="F325" s="8">
        <v>178</v>
      </c>
      <c r="G325" s="8">
        <v>193</v>
      </c>
      <c r="H325" s="9">
        <f t="shared" si="150"/>
        <v>371</v>
      </c>
      <c r="I325" s="15">
        <v>9.2750000000000004</v>
      </c>
      <c r="J325" s="16">
        <f t="shared" si="151"/>
        <v>10</v>
      </c>
      <c r="K325" s="16">
        <f t="shared" si="152"/>
        <v>381</v>
      </c>
      <c r="L325" s="14"/>
      <c r="M325" s="25"/>
      <c r="N325" s="13">
        <v>381</v>
      </c>
      <c r="O325" s="13">
        <v>0</v>
      </c>
      <c r="P325" s="13">
        <v>212</v>
      </c>
      <c r="Q325" s="13">
        <v>169</v>
      </c>
      <c r="S325" s="33">
        <f t="shared" si="153"/>
        <v>0</v>
      </c>
      <c r="T325" s="43">
        <f t="shared" si="131"/>
        <v>0.4555256064690027</v>
      </c>
    </row>
    <row r="326" spans="1:20" x14ac:dyDescent="0.25">
      <c r="A326" s="5"/>
      <c r="B326" s="6"/>
      <c r="C326" s="5"/>
      <c r="D326" s="6" t="s">
        <v>51</v>
      </c>
      <c r="E326" s="7">
        <v>17</v>
      </c>
      <c r="F326" s="8">
        <v>126</v>
      </c>
      <c r="G326" s="8">
        <v>128</v>
      </c>
      <c r="H326" s="9">
        <f t="shared" si="150"/>
        <v>254</v>
      </c>
      <c r="I326" s="15">
        <v>6.3500000000000005</v>
      </c>
      <c r="J326" s="16">
        <f t="shared" si="151"/>
        <v>7</v>
      </c>
      <c r="K326" s="16">
        <f t="shared" si="152"/>
        <v>261</v>
      </c>
      <c r="L326" s="14"/>
      <c r="M326" s="25"/>
      <c r="N326" s="13">
        <v>261</v>
      </c>
      <c r="O326" s="13">
        <v>0</v>
      </c>
      <c r="P326" s="13">
        <v>143</v>
      </c>
      <c r="Q326" s="13">
        <v>118</v>
      </c>
      <c r="S326" s="33">
        <f t="shared" si="153"/>
        <v>0</v>
      </c>
      <c r="T326" s="43">
        <f t="shared" si="131"/>
        <v>0.46456692913385828</v>
      </c>
    </row>
    <row r="327" spans="1:20" x14ac:dyDescent="0.25">
      <c r="A327" s="5"/>
      <c r="B327" s="6"/>
      <c r="C327" s="2"/>
      <c r="D327" s="10" t="s">
        <v>51</v>
      </c>
      <c r="E327" s="11">
        <v>17</v>
      </c>
      <c r="F327" s="12">
        <v>2540</v>
      </c>
      <c r="G327" s="12">
        <v>2581</v>
      </c>
      <c r="H327" s="12">
        <f>SUM(H310:H326)</f>
        <v>5121</v>
      </c>
      <c r="I327" s="12"/>
      <c r="J327" s="12">
        <f t="shared" ref="J327:Q327" si="154">SUM(J310:J326)</f>
        <v>138</v>
      </c>
      <c r="K327" s="12">
        <f t="shared" si="154"/>
        <v>5259</v>
      </c>
      <c r="L327" s="12"/>
      <c r="M327" s="32"/>
      <c r="N327" s="12">
        <f t="shared" si="154"/>
        <v>5259</v>
      </c>
      <c r="O327" s="12">
        <f t="shared" si="154"/>
        <v>3</v>
      </c>
      <c r="P327" s="12">
        <f t="shared" si="154"/>
        <v>2657</v>
      </c>
      <c r="Q327" s="12">
        <f t="shared" si="154"/>
        <v>2599</v>
      </c>
      <c r="S327" s="12">
        <f t="shared" ref="S327" si="155">SUM(S310:S326)</f>
        <v>0</v>
      </c>
      <c r="T327" s="43">
        <f t="shared" si="131"/>
        <v>0.50751806287834411</v>
      </c>
    </row>
    <row r="328" spans="1:20" x14ac:dyDescent="0.25">
      <c r="A328" s="5"/>
      <c r="B328" s="6"/>
      <c r="C328" s="5">
        <v>4</v>
      </c>
      <c r="D328" s="6" t="s">
        <v>52</v>
      </c>
      <c r="E328" s="7">
        <v>1</v>
      </c>
      <c r="F328" s="8">
        <v>225</v>
      </c>
      <c r="G328" s="8">
        <v>206</v>
      </c>
      <c r="H328" s="9">
        <f t="shared" ref="H328:H349" si="156">SUM(F328:G328)</f>
        <v>431</v>
      </c>
      <c r="I328" s="15">
        <v>10.775</v>
      </c>
      <c r="J328" s="16">
        <f t="shared" ref="J328:J349" si="157">ROUNDUP(I328,0)</f>
        <v>11</v>
      </c>
      <c r="K328" s="16">
        <f t="shared" ref="K328:K349" si="158">H328+J328</f>
        <v>442</v>
      </c>
      <c r="L328" s="14"/>
      <c r="M328" s="25"/>
      <c r="N328" s="13">
        <v>442</v>
      </c>
      <c r="O328" s="13">
        <v>1</v>
      </c>
      <c r="P328" s="13">
        <v>189</v>
      </c>
      <c r="Q328" s="13">
        <v>252</v>
      </c>
      <c r="S328" s="33">
        <f t="shared" ref="S328:S349" si="159">N328-K328</f>
        <v>0</v>
      </c>
      <c r="T328" s="43">
        <f t="shared" ref="T328:T391" si="160">Q328/H328</f>
        <v>0.58468677494199539</v>
      </c>
    </row>
    <row r="329" spans="1:20" x14ac:dyDescent="0.25">
      <c r="A329" s="5"/>
      <c r="B329" s="6"/>
      <c r="C329" s="5"/>
      <c r="D329" s="6" t="s">
        <v>52</v>
      </c>
      <c r="E329" s="7">
        <v>2</v>
      </c>
      <c r="F329" s="8">
        <v>149</v>
      </c>
      <c r="G329" s="8">
        <v>153</v>
      </c>
      <c r="H329" s="9">
        <f t="shared" si="156"/>
        <v>302</v>
      </c>
      <c r="I329" s="15">
        <v>7.5500000000000007</v>
      </c>
      <c r="J329" s="16">
        <f t="shared" si="157"/>
        <v>8</v>
      </c>
      <c r="K329" s="16">
        <f t="shared" si="158"/>
        <v>310</v>
      </c>
      <c r="L329" s="14"/>
      <c r="M329" s="25"/>
      <c r="N329" s="13">
        <v>310</v>
      </c>
      <c r="O329" s="13">
        <v>0</v>
      </c>
      <c r="P329" s="13">
        <v>133</v>
      </c>
      <c r="Q329" s="13">
        <v>177</v>
      </c>
      <c r="S329" s="33">
        <f t="shared" si="159"/>
        <v>0</v>
      </c>
      <c r="T329" s="43">
        <f t="shared" si="160"/>
        <v>0.58609271523178808</v>
      </c>
    </row>
    <row r="330" spans="1:20" x14ac:dyDescent="0.25">
      <c r="A330" s="5"/>
      <c r="B330" s="6"/>
      <c r="C330" s="5"/>
      <c r="D330" s="6" t="s">
        <v>52</v>
      </c>
      <c r="E330" s="7">
        <v>3</v>
      </c>
      <c r="F330" s="8">
        <v>155</v>
      </c>
      <c r="G330" s="8">
        <v>150</v>
      </c>
      <c r="H330" s="9">
        <f t="shared" si="156"/>
        <v>305</v>
      </c>
      <c r="I330" s="15">
        <v>7.625</v>
      </c>
      <c r="J330" s="16">
        <f t="shared" si="157"/>
        <v>8</v>
      </c>
      <c r="K330" s="16">
        <f t="shared" si="158"/>
        <v>313</v>
      </c>
      <c r="L330" s="14"/>
      <c r="M330" s="25"/>
      <c r="N330" s="13">
        <v>313</v>
      </c>
      <c r="O330" s="13">
        <v>0</v>
      </c>
      <c r="P330" s="13">
        <v>138</v>
      </c>
      <c r="Q330" s="13">
        <v>175</v>
      </c>
      <c r="S330" s="33">
        <f t="shared" si="159"/>
        <v>0</v>
      </c>
      <c r="T330" s="43">
        <f t="shared" si="160"/>
        <v>0.57377049180327866</v>
      </c>
    </row>
    <row r="331" spans="1:20" x14ac:dyDescent="0.25">
      <c r="A331" s="5"/>
      <c r="B331" s="6"/>
      <c r="C331" s="5"/>
      <c r="D331" s="6" t="s">
        <v>52</v>
      </c>
      <c r="E331" s="7">
        <v>4</v>
      </c>
      <c r="F331" s="8">
        <v>184</v>
      </c>
      <c r="G331" s="8">
        <v>169</v>
      </c>
      <c r="H331" s="9">
        <f t="shared" si="156"/>
        <v>353</v>
      </c>
      <c r="I331" s="15">
        <v>8.8250000000000011</v>
      </c>
      <c r="J331" s="16">
        <f t="shared" si="157"/>
        <v>9</v>
      </c>
      <c r="K331" s="16">
        <f t="shared" si="158"/>
        <v>362</v>
      </c>
      <c r="L331" s="14"/>
      <c r="M331" s="25"/>
      <c r="N331" s="13">
        <v>363</v>
      </c>
      <c r="O331" s="13">
        <v>0</v>
      </c>
      <c r="P331" s="13">
        <v>112</v>
      </c>
      <c r="Q331" s="13">
        <v>251</v>
      </c>
      <c r="S331" s="33">
        <f t="shared" si="159"/>
        <v>1</v>
      </c>
      <c r="T331" s="43">
        <f t="shared" si="160"/>
        <v>0.71104815864022664</v>
      </c>
    </row>
    <row r="332" spans="1:20" x14ac:dyDescent="0.25">
      <c r="A332" s="5"/>
      <c r="B332" s="6"/>
      <c r="C332" s="5"/>
      <c r="D332" s="6" t="s">
        <v>52</v>
      </c>
      <c r="E332" s="7">
        <v>5</v>
      </c>
      <c r="F332" s="8">
        <v>121</v>
      </c>
      <c r="G332" s="8">
        <v>124</v>
      </c>
      <c r="H332" s="9">
        <f t="shared" si="156"/>
        <v>245</v>
      </c>
      <c r="I332" s="15">
        <v>6.125</v>
      </c>
      <c r="J332" s="16">
        <f t="shared" si="157"/>
        <v>7</v>
      </c>
      <c r="K332" s="16">
        <f t="shared" si="158"/>
        <v>252</v>
      </c>
      <c r="L332" s="14"/>
      <c r="M332" s="25"/>
      <c r="N332" s="13">
        <v>252</v>
      </c>
      <c r="O332" s="13">
        <v>0</v>
      </c>
      <c r="P332" s="13">
        <v>109</v>
      </c>
      <c r="Q332" s="13">
        <v>143</v>
      </c>
      <c r="S332" s="33">
        <f t="shared" si="159"/>
        <v>0</v>
      </c>
      <c r="T332" s="43">
        <f t="shared" si="160"/>
        <v>0.58367346938775511</v>
      </c>
    </row>
    <row r="333" spans="1:20" x14ac:dyDescent="0.25">
      <c r="A333" s="5"/>
      <c r="B333" s="6"/>
      <c r="C333" s="5"/>
      <c r="D333" s="6" t="s">
        <v>52</v>
      </c>
      <c r="E333" s="7">
        <v>6</v>
      </c>
      <c r="F333" s="8">
        <v>123</v>
      </c>
      <c r="G333" s="8">
        <v>132</v>
      </c>
      <c r="H333" s="9">
        <f t="shared" si="156"/>
        <v>255</v>
      </c>
      <c r="I333" s="15">
        <v>6.375</v>
      </c>
      <c r="J333" s="16">
        <f t="shared" si="157"/>
        <v>7</v>
      </c>
      <c r="K333" s="16">
        <f t="shared" si="158"/>
        <v>262</v>
      </c>
      <c r="L333" s="14"/>
      <c r="M333" s="25"/>
      <c r="N333" s="13">
        <v>262</v>
      </c>
      <c r="O333" s="13">
        <v>0</v>
      </c>
      <c r="P333" s="13">
        <v>79</v>
      </c>
      <c r="Q333" s="13">
        <v>183</v>
      </c>
      <c r="S333" s="33">
        <f t="shared" si="159"/>
        <v>0</v>
      </c>
      <c r="T333" s="43">
        <f t="shared" si="160"/>
        <v>0.71764705882352942</v>
      </c>
    </row>
    <row r="334" spans="1:20" x14ac:dyDescent="0.25">
      <c r="A334" s="5"/>
      <c r="B334" s="6"/>
      <c r="C334" s="5"/>
      <c r="D334" s="6" t="s">
        <v>52</v>
      </c>
      <c r="E334" s="7">
        <v>7</v>
      </c>
      <c r="F334" s="8">
        <v>96</v>
      </c>
      <c r="G334" s="8">
        <v>102</v>
      </c>
      <c r="H334" s="9">
        <f t="shared" si="156"/>
        <v>198</v>
      </c>
      <c r="I334" s="15">
        <v>4.95</v>
      </c>
      <c r="J334" s="16">
        <f t="shared" si="157"/>
        <v>5</v>
      </c>
      <c r="K334" s="16">
        <f t="shared" si="158"/>
        <v>203</v>
      </c>
      <c r="L334" s="14"/>
      <c r="M334" s="25"/>
      <c r="N334" s="13">
        <v>203</v>
      </c>
      <c r="O334" s="13">
        <v>0</v>
      </c>
      <c r="P334" s="13">
        <v>74</v>
      </c>
      <c r="Q334" s="13">
        <v>129</v>
      </c>
      <c r="S334" s="33">
        <f t="shared" si="159"/>
        <v>0</v>
      </c>
      <c r="T334" s="43">
        <f t="shared" si="160"/>
        <v>0.65151515151515149</v>
      </c>
    </row>
    <row r="335" spans="1:20" x14ac:dyDescent="0.25">
      <c r="A335" s="5"/>
      <c r="B335" s="6"/>
      <c r="C335" s="5"/>
      <c r="D335" s="6" t="s">
        <v>52</v>
      </c>
      <c r="E335" s="7">
        <v>8</v>
      </c>
      <c r="F335" s="8">
        <v>133</v>
      </c>
      <c r="G335" s="8">
        <v>136</v>
      </c>
      <c r="H335" s="9">
        <f t="shared" si="156"/>
        <v>269</v>
      </c>
      <c r="I335" s="15">
        <v>6.7250000000000005</v>
      </c>
      <c r="J335" s="16">
        <f t="shared" si="157"/>
        <v>7</v>
      </c>
      <c r="K335" s="16">
        <f t="shared" si="158"/>
        <v>276</v>
      </c>
      <c r="L335" s="14"/>
      <c r="M335" s="25"/>
      <c r="N335" s="13">
        <v>276</v>
      </c>
      <c r="O335" s="13">
        <v>0</v>
      </c>
      <c r="P335" s="13">
        <v>97</v>
      </c>
      <c r="Q335" s="13">
        <v>179</v>
      </c>
      <c r="S335" s="33">
        <f t="shared" si="159"/>
        <v>0</v>
      </c>
      <c r="T335" s="43">
        <f t="shared" si="160"/>
        <v>0.66542750929368033</v>
      </c>
    </row>
    <row r="336" spans="1:20" x14ac:dyDescent="0.25">
      <c r="A336" s="5"/>
      <c r="B336" s="6"/>
      <c r="C336" s="5"/>
      <c r="D336" s="6" t="s">
        <v>52</v>
      </c>
      <c r="E336" s="7">
        <v>9</v>
      </c>
      <c r="F336" s="8">
        <v>119</v>
      </c>
      <c r="G336" s="8">
        <v>117</v>
      </c>
      <c r="H336" s="9">
        <f t="shared" si="156"/>
        <v>236</v>
      </c>
      <c r="I336" s="15">
        <v>5.9</v>
      </c>
      <c r="J336" s="16">
        <f t="shared" si="157"/>
        <v>6</v>
      </c>
      <c r="K336" s="16">
        <f t="shared" si="158"/>
        <v>242</v>
      </c>
      <c r="L336" s="14"/>
      <c r="M336" s="25"/>
      <c r="N336" s="13">
        <v>242</v>
      </c>
      <c r="O336" s="13">
        <v>0</v>
      </c>
      <c r="P336" s="13">
        <v>104</v>
      </c>
      <c r="Q336" s="13">
        <v>138</v>
      </c>
      <c r="S336" s="33">
        <f t="shared" si="159"/>
        <v>0</v>
      </c>
      <c r="T336" s="43">
        <f t="shared" si="160"/>
        <v>0.5847457627118644</v>
      </c>
    </row>
    <row r="337" spans="1:20" x14ac:dyDescent="0.25">
      <c r="A337" s="5"/>
      <c r="B337" s="6"/>
      <c r="C337" s="5"/>
      <c r="D337" s="6" t="s">
        <v>52</v>
      </c>
      <c r="E337" s="7">
        <v>10</v>
      </c>
      <c r="F337" s="8">
        <v>141</v>
      </c>
      <c r="G337" s="8">
        <v>121</v>
      </c>
      <c r="H337" s="9">
        <f t="shared" si="156"/>
        <v>262</v>
      </c>
      <c r="I337" s="15">
        <v>6.5500000000000007</v>
      </c>
      <c r="J337" s="16">
        <f t="shared" si="157"/>
        <v>7</v>
      </c>
      <c r="K337" s="16">
        <f t="shared" si="158"/>
        <v>269</v>
      </c>
      <c r="L337" s="14"/>
      <c r="M337" s="25"/>
      <c r="N337" s="13">
        <v>269</v>
      </c>
      <c r="O337" s="13">
        <v>0</v>
      </c>
      <c r="P337" s="13">
        <v>98</v>
      </c>
      <c r="Q337" s="13">
        <v>171</v>
      </c>
      <c r="S337" s="33">
        <f t="shared" si="159"/>
        <v>0</v>
      </c>
      <c r="T337" s="43">
        <f t="shared" si="160"/>
        <v>0.65267175572519087</v>
      </c>
    </row>
    <row r="338" spans="1:20" x14ac:dyDescent="0.25">
      <c r="A338" s="5"/>
      <c r="B338" s="6"/>
      <c r="C338" s="5"/>
      <c r="D338" s="6" t="s">
        <v>52</v>
      </c>
      <c r="E338" s="7">
        <v>11</v>
      </c>
      <c r="F338" s="8">
        <v>218</v>
      </c>
      <c r="G338" s="8">
        <v>208</v>
      </c>
      <c r="H338" s="9">
        <f t="shared" si="156"/>
        <v>426</v>
      </c>
      <c r="I338" s="15">
        <v>10.65</v>
      </c>
      <c r="J338" s="16">
        <f t="shared" si="157"/>
        <v>11</v>
      </c>
      <c r="K338" s="16">
        <f t="shared" si="158"/>
        <v>437</v>
      </c>
      <c r="L338" s="14"/>
      <c r="M338" s="25"/>
      <c r="N338" s="13">
        <v>438</v>
      </c>
      <c r="O338" s="13">
        <v>0</v>
      </c>
      <c r="P338" s="13">
        <v>203</v>
      </c>
      <c r="Q338" s="13">
        <v>235</v>
      </c>
      <c r="S338" s="33">
        <f t="shared" si="159"/>
        <v>1</v>
      </c>
      <c r="T338" s="43">
        <f t="shared" si="160"/>
        <v>0.55164319248826288</v>
      </c>
    </row>
    <row r="339" spans="1:20" x14ac:dyDescent="0.25">
      <c r="A339" s="5"/>
      <c r="B339" s="6"/>
      <c r="C339" s="5"/>
      <c r="D339" s="6" t="s">
        <v>52</v>
      </c>
      <c r="E339" s="7">
        <v>12</v>
      </c>
      <c r="F339" s="8">
        <v>143</v>
      </c>
      <c r="G339" s="8">
        <v>145</v>
      </c>
      <c r="H339" s="9">
        <f t="shared" si="156"/>
        <v>288</v>
      </c>
      <c r="I339" s="15">
        <v>7.2</v>
      </c>
      <c r="J339" s="16">
        <f t="shared" si="157"/>
        <v>8</v>
      </c>
      <c r="K339" s="16">
        <f t="shared" si="158"/>
        <v>296</v>
      </c>
      <c r="L339" s="14"/>
      <c r="M339" s="25"/>
      <c r="N339" s="13">
        <v>296</v>
      </c>
      <c r="O339" s="13">
        <v>0</v>
      </c>
      <c r="P339" s="13">
        <v>103</v>
      </c>
      <c r="Q339" s="13">
        <v>193</v>
      </c>
      <c r="S339" s="33">
        <f t="shared" si="159"/>
        <v>0</v>
      </c>
      <c r="T339" s="43">
        <f t="shared" si="160"/>
        <v>0.67013888888888884</v>
      </c>
    </row>
    <row r="340" spans="1:20" x14ac:dyDescent="0.25">
      <c r="A340" s="5"/>
      <c r="B340" s="6"/>
      <c r="C340" s="5"/>
      <c r="D340" s="6" t="s">
        <v>52</v>
      </c>
      <c r="E340" s="7">
        <v>13</v>
      </c>
      <c r="F340" s="8">
        <v>123</v>
      </c>
      <c r="G340" s="8">
        <v>128</v>
      </c>
      <c r="H340" s="9">
        <f t="shared" si="156"/>
        <v>251</v>
      </c>
      <c r="I340" s="15">
        <v>6.2750000000000004</v>
      </c>
      <c r="J340" s="16">
        <f t="shared" si="157"/>
        <v>7</v>
      </c>
      <c r="K340" s="16">
        <f t="shared" si="158"/>
        <v>258</v>
      </c>
      <c r="L340" s="14"/>
      <c r="M340" s="25"/>
      <c r="N340" s="13">
        <v>258</v>
      </c>
      <c r="O340" s="13">
        <v>0</v>
      </c>
      <c r="P340" s="13">
        <v>59</v>
      </c>
      <c r="Q340" s="13">
        <v>199</v>
      </c>
      <c r="S340" s="33">
        <f t="shared" si="159"/>
        <v>0</v>
      </c>
      <c r="T340" s="43">
        <f t="shared" si="160"/>
        <v>0.79282868525896411</v>
      </c>
    </row>
    <row r="341" spans="1:20" x14ac:dyDescent="0.25">
      <c r="A341" s="5"/>
      <c r="B341" s="6"/>
      <c r="C341" s="5"/>
      <c r="D341" s="6" t="s">
        <v>52</v>
      </c>
      <c r="E341" s="7">
        <v>14</v>
      </c>
      <c r="F341" s="8">
        <v>82</v>
      </c>
      <c r="G341" s="8">
        <v>85</v>
      </c>
      <c r="H341" s="9">
        <f t="shared" si="156"/>
        <v>167</v>
      </c>
      <c r="I341" s="15">
        <v>4.1749999999999998</v>
      </c>
      <c r="J341" s="16">
        <f t="shared" si="157"/>
        <v>5</v>
      </c>
      <c r="K341" s="16">
        <f t="shared" si="158"/>
        <v>172</v>
      </c>
      <c r="L341" s="14"/>
      <c r="M341" s="25"/>
      <c r="N341" s="13">
        <v>172</v>
      </c>
      <c r="O341" s="13">
        <v>0</v>
      </c>
      <c r="P341" s="13">
        <v>55</v>
      </c>
      <c r="Q341" s="13">
        <v>117</v>
      </c>
      <c r="S341" s="33">
        <f t="shared" si="159"/>
        <v>0</v>
      </c>
      <c r="T341" s="43">
        <f t="shared" si="160"/>
        <v>0.70059880239520955</v>
      </c>
    </row>
    <row r="342" spans="1:20" x14ac:dyDescent="0.25">
      <c r="A342" s="5"/>
      <c r="B342" s="6"/>
      <c r="C342" s="5"/>
      <c r="D342" s="6" t="s">
        <v>52</v>
      </c>
      <c r="E342" s="7">
        <v>15</v>
      </c>
      <c r="F342" s="8">
        <v>120</v>
      </c>
      <c r="G342" s="8">
        <v>127</v>
      </c>
      <c r="H342" s="9">
        <f t="shared" si="156"/>
        <v>247</v>
      </c>
      <c r="I342" s="15">
        <v>6.1750000000000007</v>
      </c>
      <c r="J342" s="16">
        <f t="shared" si="157"/>
        <v>7</v>
      </c>
      <c r="K342" s="16">
        <f t="shared" si="158"/>
        <v>254</v>
      </c>
      <c r="L342" s="14"/>
      <c r="M342" s="25"/>
      <c r="N342" s="13">
        <v>254</v>
      </c>
      <c r="O342" s="13">
        <v>0</v>
      </c>
      <c r="P342" s="13">
        <v>113</v>
      </c>
      <c r="Q342" s="13">
        <v>141</v>
      </c>
      <c r="S342" s="33">
        <f t="shared" si="159"/>
        <v>0</v>
      </c>
      <c r="T342" s="43">
        <f t="shared" si="160"/>
        <v>0.57085020242914974</v>
      </c>
    </row>
    <row r="343" spans="1:20" x14ac:dyDescent="0.25">
      <c r="A343" s="5"/>
      <c r="B343" s="6"/>
      <c r="C343" s="5"/>
      <c r="D343" s="6" t="s">
        <v>52</v>
      </c>
      <c r="E343" s="7">
        <v>16</v>
      </c>
      <c r="F343" s="8">
        <v>213</v>
      </c>
      <c r="G343" s="8">
        <v>178</v>
      </c>
      <c r="H343" s="9">
        <f t="shared" si="156"/>
        <v>391</v>
      </c>
      <c r="I343" s="15">
        <v>9.7750000000000004</v>
      </c>
      <c r="J343" s="16">
        <f t="shared" si="157"/>
        <v>10</v>
      </c>
      <c r="K343" s="16">
        <f t="shared" si="158"/>
        <v>401</v>
      </c>
      <c r="L343" s="14"/>
      <c r="M343" s="25"/>
      <c r="N343" s="13">
        <v>401</v>
      </c>
      <c r="O343" s="13">
        <v>0</v>
      </c>
      <c r="P343" s="13">
        <v>188</v>
      </c>
      <c r="Q343" s="13">
        <v>213</v>
      </c>
      <c r="S343" s="33">
        <f t="shared" si="159"/>
        <v>0</v>
      </c>
      <c r="T343" s="43">
        <f t="shared" si="160"/>
        <v>0.54475703324808189</v>
      </c>
    </row>
    <row r="344" spans="1:20" x14ac:dyDescent="0.25">
      <c r="A344" s="5"/>
      <c r="B344" s="6"/>
      <c r="C344" s="5"/>
      <c r="D344" s="27" t="s">
        <v>52</v>
      </c>
      <c r="E344" s="28">
        <v>17</v>
      </c>
      <c r="F344" s="8">
        <v>169</v>
      </c>
      <c r="G344" s="8">
        <v>168</v>
      </c>
      <c r="H344" s="9">
        <f t="shared" si="156"/>
        <v>337</v>
      </c>
      <c r="I344" s="15">
        <v>8.4250000000000007</v>
      </c>
      <c r="J344" s="16">
        <f t="shared" si="157"/>
        <v>9</v>
      </c>
      <c r="K344" s="29">
        <f t="shared" si="158"/>
        <v>346</v>
      </c>
      <c r="L344" s="26"/>
      <c r="M344" s="25"/>
      <c r="N344" s="13">
        <v>346</v>
      </c>
      <c r="O344" s="13">
        <v>1</v>
      </c>
      <c r="P344" s="13">
        <v>177</v>
      </c>
      <c r="Q344" s="13">
        <v>168</v>
      </c>
      <c r="R344" s="30"/>
      <c r="S344" s="34">
        <f t="shared" si="159"/>
        <v>0</v>
      </c>
      <c r="T344" s="43">
        <f t="shared" si="160"/>
        <v>0.49851632047477745</v>
      </c>
    </row>
    <row r="345" spans="1:20" x14ac:dyDescent="0.25">
      <c r="A345" s="5"/>
      <c r="B345" s="6"/>
      <c r="C345" s="5"/>
      <c r="D345" s="6" t="s">
        <v>52</v>
      </c>
      <c r="E345" s="7">
        <v>18</v>
      </c>
      <c r="F345" s="8">
        <v>251</v>
      </c>
      <c r="G345" s="8">
        <v>202</v>
      </c>
      <c r="H345" s="9">
        <f t="shared" si="156"/>
        <v>453</v>
      </c>
      <c r="I345" s="15">
        <v>11.325000000000001</v>
      </c>
      <c r="J345" s="16">
        <f t="shared" si="157"/>
        <v>12</v>
      </c>
      <c r="K345" s="16">
        <f t="shared" si="158"/>
        <v>465</v>
      </c>
      <c r="L345" s="14"/>
      <c r="M345" s="25"/>
      <c r="N345" s="13">
        <v>465</v>
      </c>
      <c r="O345" s="13">
        <v>0</v>
      </c>
      <c r="P345" s="13">
        <v>208</v>
      </c>
      <c r="Q345" s="13">
        <v>257</v>
      </c>
      <c r="S345" s="33">
        <f t="shared" si="159"/>
        <v>0</v>
      </c>
      <c r="T345" s="43">
        <f t="shared" si="160"/>
        <v>0.56732891832229582</v>
      </c>
    </row>
    <row r="346" spans="1:20" x14ac:dyDescent="0.25">
      <c r="A346" s="5"/>
      <c r="B346" s="6"/>
      <c r="C346" s="5"/>
      <c r="D346" s="6" t="s">
        <v>52</v>
      </c>
      <c r="E346" s="7">
        <v>19</v>
      </c>
      <c r="F346" s="8">
        <v>223</v>
      </c>
      <c r="G346" s="8">
        <v>211</v>
      </c>
      <c r="H346" s="9">
        <f t="shared" si="156"/>
        <v>434</v>
      </c>
      <c r="I346" s="15">
        <v>10.850000000000001</v>
      </c>
      <c r="J346" s="16">
        <f t="shared" si="157"/>
        <v>11</v>
      </c>
      <c r="K346" s="16">
        <f t="shared" si="158"/>
        <v>445</v>
      </c>
      <c r="L346" s="14"/>
      <c r="M346" s="25"/>
      <c r="N346" s="13">
        <v>445</v>
      </c>
      <c r="O346" s="13">
        <v>0</v>
      </c>
      <c r="P346" s="13">
        <v>213</v>
      </c>
      <c r="Q346" s="13">
        <v>232</v>
      </c>
      <c r="S346" s="33">
        <f t="shared" si="159"/>
        <v>0</v>
      </c>
      <c r="T346" s="43">
        <f t="shared" si="160"/>
        <v>0.53456221198156684</v>
      </c>
    </row>
    <row r="347" spans="1:20" x14ac:dyDescent="0.25">
      <c r="A347" s="5"/>
      <c r="B347" s="6"/>
      <c r="C347" s="5"/>
      <c r="D347" s="27" t="s">
        <v>52</v>
      </c>
      <c r="E347" s="28">
        <v>20</v>
      </c>
      <c r="F347" s="8">
        <v>127</v>
      </c>
      <c r="G347" s="8">
        <v>132</v>
      </c>
      <c r="H347" s="9">
        <f t="shared" si="156"/>
        <v>259</v>
      </c>
      <c r="I347" s="15">
        <v>6.4750000000000005</v>
      </c>
      <c r="J347" s="16">
        <f t="shared" si="157"/>
        <v>7</v>
      </c>
      <c r="K347" s="29">
        <f t="shared" si="158"/>
        <v>266</v>
      </c>
      <c r="L347" s="26"/>
      <c r="M347" s="25"/>
      <c r="N347" s="13">
        <v>266</v>
      </c>
      <c r="O347" s="13">
        <v>0</v>
      </c>
      <c r="P347" s="13">
        <v>86</v>
      </c>
      <c r="Q347" s="13">
        <v>180</v>
      </c>
      <c r="R347" s="30"/>
      <c r="S347" s="34">
        <f t="shared" si="159"/>
        <v>0</v>
      </c>
      <c r="T347" s="43">
        <f t="shared" si="160"/>
        <v>0.69498069498069504</v>
      </c>
    </row>
    <row r="348" spans="1:20" x14ac:dyDescent="0.25">
      <c r="A348" s="5"/>
      <c r="B348" s="6"/>
      <c r="C348" s="5"/>
      <c r="D348" s="6" t="s">
        <v>52</v>
      </c>
      <c r="E348" s="7">
        <v>21</v>
      </c>
      <c r="F348" s="8">
        <v>211</v>
      </c>
      <c r="G348" s="8">
        <v>201</v>
      </c>
      <c r="H348" s="9">
        <f t="shared" si="156"/>
        <v>412</v>
      </c>
      <c r="I348" s="15">
        <v>10.3</v>
      </c>
      <c r="J348" s="16">
        <f t="shared" si="157"/>
        <v>11</v>
      </c>
      <c r="K348" s="16">
        <f t="shared" si="158"/>
        <v>423</v>
      </c>
      <c r="L348" s="14"/>
      <c r="M348" s="25"/>
      <c r="N348" s="13">
        <v>423</v>
      </c>
      <c r="O348" s="13">
        <v>0</v>
      </c>
      <c r="P348" s="13">
        <v>167</v>
      </c>
      <c r="Q348" s="13">
        <v>256</v>
      </c>
      <c r="S348" s="33">
        <f t="shared" si="159"/>
        <v>0</v>
      </c>
      <c r="T348" s="43">
        <f t="shared" si="160"/>
        <v>0.62135922330097082</v>
      </c>
    </row>
    <row r="349" spans="1:20" x14ac:dyDescent="0.25">
      <c r="A349" s="5"/>
      <c r="B349" s="6"/>
      <c r="C349" s="5"/>
      <c r="D349" s="27" t="s">
        <v>52</v>
      </c>
      <c r="E349" s="28">
        <v>22</v>
      </c>
      <c r="F349" s="8">
        <v>177</v>
      </c>
      <c r="G349" s="8">
        <v>163</v>
      </c>
      <c r="H349" s="9">
        <f t="shared" si="156"/>
        <v>340</v>
      </c>
      <c r="I349" s="15">
        <v>8.5</v>
      </c>
      <c r="J349" s="16">
        <f t="shared" si="157"/>
        <v>9</v>
      </c>
      <c r="K349" s="29">
        <f t="shared" si="158"/>
        <v>349</v>
      </c>
      <c r="L349" s="26"/>
      <c r="M349" s="25"/>
      <c r="N349" s="13">
        <v>349</v>
      </c>
      <c r="O349" s="13">
        <v>1</v>
      </c>
      <c r="P349" s="13">
        <v>118</v>
      </c>
      <c r="Q349" s="13">
        <v>230</v>
      </c>
      <c r="R349" s="30"/>
      <c r="S349" s="34">
        <f t="shared" si="159"/>
        <v>0</v>
      </c>
      <c r="T349" s="43">
        <f t="shared" si="160"/>
        <v>0.67647058823529416</v>
      </c>
    </row>
    <row r="350" spans="1:20" x14ac:dyDescent="0.25">
      <c r="A350" s="5"/>
      <c r="B350" s="6"/>
      <c r="C350" s="2"/>
      <c r="D350" s="10" t="s">
        <v>52</v>
      </c>
      <c r="E350" s="11">
        <v>22</v>
      </c>
      <c r="F350" s="12">
        <v>3503</v>
      </c>
      <c r="G350" s="12">
        <v>3358</v>
      </c>
      <c r="H350" s="12">
        <f>SUM(H328:H349)</f>
        <v>6861</v>
      </c>
      <c r="I350" s="12"/>
      <c r="J350" s="12">
        <f t="shared" ref="J350:Q350" si="161">SUM(J328:J349)</f>
        <v>182</v>
      </c>
      <c r="K350" s="12">
        <f t="shared" si="161"/>
        <v>7043</v>
      </c>
      <c r="L350" s="12"/>
      <c r="M350" s="32"/>
      <c r="N350" s="12">
        <f t="shared" si="161"/>
        <v>7045</v>
      </c>
      <c r="O350" s="12">
        <f t="shared" si="161"/>
        <v>3</v>
      </c>
      <c r="P350" s="12">
        <f t="shared" si="161"/>
        <v>2823</v>
      </c>
      <c r="Q350" s="12">
        <f t="shared" si="161"/>
        <v>4219</v>
      </c>
      <c r="S350" s="12">
        <f t="shared" ref="S350" si="162">SUM(S328:S349)</f>
        <v>2</v>
      </c>
      <c r="T350" s="43">
        <f t="shared" si="160"/>
        <v>0.61492493805567705</v>
      </c>
    </row>
    <row r="351" spans="1:20" x14ac:dyDescent="0.25">
      <c r="A351" s="5"/>
      <c r="B351" s="6"/>
      <c r="C351" s="5">
        <v>5</v>
      </c>
      <c r="D351" s="6" t="s">
        <v>53</v>
      </c>
      <c r="E351" s="7">
        <v>1</v>
      </c>
      <c r="F351" s="8">
        <v>121</v>
      </c>
      <c r="G351" s="8">
        <v>112</v>
      </c>
      <c r="H351" s="9">
        <f t="shared" ref="H351:H364" si="163">SUM(F351:G351)</f>
        <v>233</v>
      </c>
      <c r="I351" s="15">
        <v>5.8250000000000002</v>
      </c>
      <c r="J351" s="16">
        <f t="shared" ref="J351:J364" si="164">ROUNDUP(I351,0)</f>
        <v>6</v>
      </c>
      <c r="K351" s="16">
        <f t="shared" ref="K351:K364" si="165">H351+J351</f>
        <v>239</v>
      </c>
      <c r="L351" s="14"/>
      <c r="M351" s="25"/>
      <c r="N351" s="13">
        <v>239</v>
      </c>
      <c r="O351" s="13">
        <v>0</v>
      </c>
      <c r="P351" s="13">
        <v>80</v>
      </c>
      <c r="Q351" s="13">
        <v>159</v>
      </c>
      <c r="S351" s="33">
        <f t="shared" ref="S351:S364" si="166">N351-K351</f>
        <v>0</v>
      </c>
      <c r="T351" s="43">
        <f t="shared" si="160"/>
        <v>0.68240343347639487</v>
      </c>
    </row>
    <row r="352" spans="1:20" x14ac:dyDescent="0.25">
      <c r="A352" s="5"/>
      <c r="B352" s="6"/>
      <c r="C352" s="5"/>
      <c r="D352" s="6" t="s">
        <v>53</v>
      </c>
      <c r="E352" s="7">
        <v>2</v>
      </c>
      <c r="F352" s="8">
        <v>93</v>
      </c>
      <c r="G352" s="8">
        <v>98</v>
      </c>
      <c r="H352" s="9">
        <f t="shared" si="163"/>
        <v>191</v>
      </c>
      <c r="I352" s="15">
        <v>4.7750000000000004</v>
      </c>
      <c r="J352" s="16">
        <f t="shared" si="164"/>
        <v>5</v>
      </c>
      <c r="K352" s="16">
        <f t="shared" si="165"/>
        <v>196</v>
      </c>
      <c r="L352" s="14"/>
      <c r="M352" s="25"/>
      <c r="N352" s="13">
        <v>196</v>
      </c>
      <c r="O352" s="13">
        <v>0</v>
      </c>
      <c r="P352" s="13">
        <v>54</v>
      </c>
      <c r="Q352" s="13">
        <v>142</v>
      </c>
      <c r="S352" s="33">
        <f t="shared" si="166"/>
        <v>0</v>
      </c>
      <c r="T352" s="43">
        <f t="shared" si="160"/>
        <v>0.74345549738219896</v>
      </c>
    </row>
    <row r="353" spans="1:20" x14ac:dyDescent="0.25">
      <c r="A353" s="5"/>
      <c r="B353" s="6"/>
      <c r="C353" s="5"/>
      <c r="D353" s="6" t="s">
        <v>53</v>
      </c>
      <c r="E353" s="7">
        <v>3</v>
      </c>
      <c r="F353" s="8">
        <v>190</v>
      </c>
      <c r="G353" s="8">
        <v>166</v>
      </c>
      <c r="H353" s="9">
        <f t="shared" si="163"/>
        <v>356</v>
      </c>
      <c r="I353" s="15">
        <v>8.9</v>
      </c>
      <c r="J353" s="16">
        <f t="shared" si="164"/>
        <v>9</v>
      </c>
      <c r="K353" s="16">
        <f t="shared" si="165"/>
        <v>365</v>
      </c>
      <c r="L353" s="14"/>
      <c r="M353" s="25"/>
      <c r="N353" s="13">
        <v>365</v>
      </c>
      <c r="O353" s="13">
        <v>0</v>
      </c>
      <c r="P353" s="13">
        <v>137</v>
      </c>
      <c r="Q353" s="13">
        <v>228</v>
      </c>
      <c r="S353" s="33">
        <f t="shared" si="166"/>
        <v>0</v>
      </c>
      <c r="T353" s="43">
        <f t="shared" si="160"/>
        <v>0.6404494382022472</v>
      </c>
    </row>
    <row r="354" spans="1:20" x14ac:dyDescent="0.25">
      <c r="A354" s="5"/>
      <c r="B354" s="6"/>
      <c r="C354" s="5"/>
      <c r="D354" s="6" t="s">
        <v>53</v>
      </c>
      <c r="E354" s="7">
        <v>4</v>
      </c>
      <c r="F354" s="8">
        <v>147</v>
      </c>
      <c r="G354" s="8">
        <v>145</v>
      </c>
      <c r="H354" s="9">
        <f t="shared" si="163"/>
        <v>292</v>
      </c>
      <c r="I354" s="15">
        <v>7.3000000000000007</v>
      </c>
      <c r="J354" s="16">
        <f t="shared" si="164"/>
        <v>8</v>
      </c>
      <c r="K354" s="16">
        <f t="shared" si="165"/>
        <v>300</v>
      </c>
      <c r="L354" s="14"/>
      <c r="M354" s="25"/>
      <c r="N354" s="13">
        <v>300</v>
      </c>
      <c r="O354" s="13">
        <v>0</v>
      </c>
      <c r="P354" s="13">
        <v>115</v>
      </c>
      <c r="Q354" s="13">
        <v>185</v>
      </c>
      <c r="S354" s="33">
        <f t="shared" si="166"/>
        <v>0</v>
      </c>
      <c r="T354" s="43">
        <f t="shared" si="160"/>
        <v>0.63356164383561642</v>
      </c>
    </row>
    <row r="355" spans="1:20" x14ac:dyDescent="0.25">
      <c r="A355" s="5"/>
      <c r="B355" s="6"/>
      <c r="C355" s="5"/>
      <c r="D355" s="6" t="s">
        <v>53</v>
      </c>
      <c r="E355" s="7">
        <v>5</v>
      </c>
      <c r="F355" s="8">
        <v>105</v>
      </c>
      <c r="G355" s="8">
        <v>106</v>
      </c>
      <c r="H355" s="9">
        <f t="shared" si="163"/>
        <v>211</v>
      </c>
      <c r="I355" s="15">
        <v>5.2750000000000004</v>
      </c>
      <c r="J355" s="16">
        <f t="shared" si="164"/>
        <v>6</v>
      </c>
      <c r="K355" s="16">
        <f t="shared" si="165"/>
        <v>217</v>
      </c>
      <c r="L355" s="14"/>
      <c r="M355" s="25"/>
      <c r="N355" s="13">
        <v>217</v>
      </c>
      <c r="O355" s="13">
        <v>0</v>
      </c>
      <c r="P355" s="13">
        <v>55</v>
      </c>
      <c r="Q355" s="13">
        <v>162</v>
      </c>
      <c r="S355" s="33">
        <f t="shared" si="166"/>
        <v>0</v>
      </c>
      <c r="T355" s="43">
        <f t="shared" si="160"/>
        <v>0.76777251184834128</v>
      </c>
    </row>
    <row r="356" spans="1:20" x14ac:dyDescent="0.25">
      <c r="A356" s="5"/>
      <c r="B356" s="6"/>
      <c r="C356" s="5"/>
      <c r="D356" s="6" t="s">
        <v>53</v>
      </c>
      <c r="E356" s="7">
        <v>6</v>
      </c>
      <c r="F356" s="8">
        <v>155</v>
      </c>
      <c r="G356" s="8">
        <v>148</v>
      </c>
      <c r="H356" s="9">
        <f t="shared" si="163"/>
        <v>303</v>
      </c>
      <c r="I356" s="15">
        <v>7.5750000000000002</v>
      </c>
      <c r="J356" s="16">
        <f t="shared" si="164"/>
        <v>8</v>
      </c>
      <c r="K356" s="16">
        <f t="shared" si="165"/>
        <v>311</v>
      </c>
      <c r="L356" s="14"/>
      <c r="M356" s="25"/>
      <c r="N356" s="13">
        <v>311</v>
      </c>
      <c r="O356" s="13">
        <v>0</v>
      </c>
      <c r="P356" s="13">
        <v>82</v>
      </c>
      <c r="Q356" s="13">
        <v>229</v>
      </c>
      <c r="S356" s="33">
        <f t="shared" si="166"/>
        <v>0</v>
      </c>
      <c r="T356" s="43">
        <f t="shared" si="160"/>
        <v>0.75577557755775582</v>
      </c>
    </row>
    <row r="357" spans="1:20" x14ac:dyDescent="0.25">
      <c r="A357" s="5"/>
      <c r="B357" s="6"/>
      <c r="C357" s="5"/>
      <c r="D357" s="27" t="s">
        <v>53</v>
      </c>
      <c r="E357" s="28">
        <v>7</v>
      </c>
      <c r="F357" s="8">
        <v>104</v>
      </c>
      <c r="G357" s="8">
        <v>109</v>
      </c>
      <c r="H357" s="9">
        <f t="shared" si="163"/>
        <v>213</v>
      </c>
      <c r="I357" s="15">
        <v>5.3250000000000002</v>
      </c>
      <c r="J357" s="16">
        <f t="shared" si="164"/>
        <v>6</v>
      </c>
      <c r="K357" s="29">
        <f t="shared" si="165"/>
        <v>219</v>
      </c>
      <c r="L357" s="26"/>
      <c r="M357" s="25"/>
      <c r="N357" s="13">
        <v>219</v>
      </c>
      <c r="O357" s="13">
        <v>0</v>
      </c>
      <c r="P357" s="13">
        <v>66</v>
      </c>
      <c r="Q357" s="13">
        <v>153</v>
      </c>
      <c r="R357" s="30"/>
      <c r="S357" s="34">
        <f t="shared" si="166"/>
        <v>0</v>
      </c>
      <c r="T357" s="43">
        <f t="shared" si="160"/>
        <v>0.71830985915492962</v>
      </c>
    </row>
    <row r="358" spans="1:20" x14ac:dyDescent="0.25">
      <c r="A358" s="5"/>
      <c r="B358" s="6"/>
      <c r="C358" s="5"/>
      <c r="D358" s="6" t="s">
        <v>53</v>
      </c>
      <c r="E358" s="7">
        <v>8</v>
      </c>
      <c r="F358" s="8">
        <v>163</v>
      </c>
      <c r="G358" s="8">
        <v>155</v>
      </c>
      <c r="H358" s="9">
        <f t="shared" si="163"/>
        <v>318</v>
      </c>
      <c r="I358" s="15">
        <v>7.95</v>
      </c>
      <c r="J358" s="16">
        <f t="shared" si="164"/>
        <v>8</v>
      </c>
      <c r="K358" s="16">
        <f t="shared" si="165"/>
        <v>326</v>
      </c>
      <c r="L358" s="14"/>
      <c r="M358" s="25"/>
      <c r="N358" s="13">
        <v>326</v>
      </c>
      <c r="O358" s="13">
        <v>0</v>
      </c>
      <c r="P358" s="13">
        <v>88</v>
      </c>
      <c r="Q358" s="13">
        <v>238</v>
      </c>
      <c r="S358" s="33">
        <f t="shared" si="166"/>
        <v>0</v>
      </c>
      <c r="T358" s="43">
        <f t="shared" si="160"/>
        <v>0.74842767295597479</v>
      </c>
    </row>
    <row r="359" spans="1:20" x14ac:dyDescent="0.25">
      <c r="A359" s="5"/>
      <c r="B359" s="6"/>
      <c r="C359" s="5"/>
      <c r="D359" s="6" t="s">
        <v>53</v>
      </c>
      <c r="E359" s="7">
        <v>9</v>
      </c>
      <c r="F359" s="8">
        <v>132</v>
      </c>
      <c r="G359" s="8">
        <v>124</v>
      </c>
      <c r="H359" s="9">
        <f t="shared" si="163"/>
        <v>256</v>
      </c>
      <c r="I359" s="15">
        <v>6.4</v>
      </c>
      <c r="J359" s="16">
        <f t="shared" si="164"/>
        <v>7</v>
      </c>
      <c r="K359" s="16">
        <f t="shared" si="165"/>
        <v>263</v>
      </c>
      <c r="L359" s="14"/>
      <c r="M359" s="25"/>
      <c r="N359" s="13">
        <v>263</v>
      </c>
      <c r="O359" s="13">
        <v>0</v>
      </c>
      <c r="P359" s="13">
        <v>76</v>
      </c>
      <c r="Q359" s="13">
        <v>187</v>
      </c>
      <c r="S359" s="33">
        <f t="shared" si="166"/>
        <v>0</v>
      </c>
      <c r="T359" s="43">
        <f t="shared" si="160"/>
        <v>0.73046875</v>
      </c>
    </row>
    <row r="360" spans="1:20" x14ac:dyDescent="0.25">
      <c r="A360" s="5"/>
      <c r="B360" s="6"/>
      <c r="C360" s="5"/>
      <c r="D360" s="6" t="s">
        <v>53</v>
      </c>
      <c r="E360" s="7">
        <v>10</v>
      </c>
      <c r="F360" s="8">
        <v>203</v>
      </c>
      <c r="G360" s="8">
        <v>192</v>
      </c>
      <c r="H360" s="9">
        <f t="shared" si="163"/>
        <v>395</v>
      </c>
      <c r="I360" s="15">
        <v>9.875</v>
      </c>
      <c r="J360" s="16">
        <f t="shared" si="164"/>
        <v>10</v>
      </c>
      <c r="K360" s="16">
        <f t="shared" si="165"/>
        <v>405</v>
      </c>
      <c r="L360" s="14"/>
      <c r="M360" s="25"/>
      <c r="N360" s="13">
        <v>405</v>
      </c>
      <c r="O360" s="13">
        <v>0</v>
      </c>
      <c r="P360" s="13">
        <v>125</v>
      </c>
      <c r="Q360" s="13">
        <v>280</v>
      </c>
      <c r="S360" s="33">
        <f t="shared" si="166"/>
        <v>0</v>
      </c>
      <c r="T360" s="43">
        <f t="shared" si="160"/>
        <v>0.70886075949367089</v>
      </c>
    </row>
    <row r="361" spans="1:20" x14ac:dyDescent="0.25">
      <c r="A361" s="5"/>
      <c r="B361" s="6"/>
      <c r="C361" s="5"/>
      <c r="D361" s="6" t="s">
        <v>53</v>
      </c>
      <c r="E361" s="7">
        <v>11</v>
      </c>
      <c r="F361" s="8">
        <v>169</v>
      </c>
      <c r="G361" s="8">
        <v>174</v>
      </c>
      <c r="H361" s="9">
        <f t="shared" si="163"/>
        <v>343</v>
      </c>
      <c r="I361" s="15">
        <v>8.5750000000000011</v>
      </c>
      <c r="J361" s="16">
        <f t="shared" si="164"/>
        <v>9</v>
      </c>
      <c r="K361" s="16">
        <f t="shared" si="165"/>
        <v>352</v>
      </c>
      <c r="L361" s="14"/>
      <c r="M361" s="25"/>
      <c r="N361" s="13">
        <v>352</v>
      </c>
      <c r="O361" s="13">
        <v>0</v>
      </c>
      <c r="P361" s="13">
        <v>64</v>
      </c>
      <c r="Q361" s="13">
        <v>288</v>
      </c>
      <c r="S361" s="33">
        <f t="shared" si="166"/>
        <v>0</v>
      </c>
      <c r="T361" s="43">
        <f t="shared" si="160"/>
        <v>0.83965014577259478</v>
      </c>
    </row>
    <row r="362" spans="1:20" x14ac:dyDescent="0.25">
      <c r="A362" s="5"/>
      <c r="B362" s="6"/>
      <c r="C362" s="5"/>
      <c r="D362" s="6" t="s">
        <v>53</v>
      </c>
      <c r="E362" s="7">
        <v>12</v>
      </c>
      <c r="F362" s="8">
        <v>185</v>
      </c>
      <c r="G362" s="8">
        <v>157</v>
      </c>
      <c r="H362" s="9">
        <f t="shared" si="163"/>
        <v>342</v>
      </c>
      <c r="I362" s="15">
        <v>8.5500000000000007</v>
      </c>
      <c r="J362" s="16">
        <f t="shared" si="164"/>
        <v>9</v>
      </c>
      <c r="K362" s="16">
        <f t="shared" si="165"/>
        <v>351</v>
      </c>
      <c r="L362" s="14"/>
      <c r="M362" s="25"/>
      <c r="N362" s="13">
        <v>351</v>
      </c>
      <c r="O362" s="13">
        <v>0</v>
      </c>
      <c r="P362" s="13">
        <v>107</v>
      </c>
      <c r="Q362" s="13">
        <v>244</v>
      </c>
      <c r="S362" s="33">
        <f t="shared" si="166"/>
        <v>0</v>
      </c>
      <c r="T362" s="43">
        <f t="shared" si="160"/>
        <v>0.71345029239766078</v>
      </c>
    </row>
    <row r="363" spans="1:20" x14ac:dyDescent="0.25">
      <c r="A363" s="5"/>
      <c r="B363" s="6"/>
      <c r="C363" s="5"/>
      <c r="D363" s="27" t="s">
        <v>53</v>
      </c>
      <c r="E363" s="28">
        <v>13</v>
      </c>
      <c r="F363" s="8">
        <v>175</v>
      </c>
      <c r="G363" s="8">
        <v>157</v>
      </c>
      <c r="H363" s="9">
        <f t="shared" si="163"/>
        <v>332</v>
      </c>
      <c r="I363" s="15">
        <v>8.3000000000000007</v>
      </c>
      <c r="J363" s="16">
        <f t="shared" si="164"/>
        <v>9</v>
      </c>
      <c r="K363" s="29">
        <f t="shared" si="165"/>
        <v>341</v>
      </c>
      <c r="L363" s="26"/>
      <c r="M363" s="25"/>
      <c r="N363" s="13">
        <v>341</v>
      </c>
      <c r="O363" s="13">
        <v>0</v>
      </c>
      <c r="P363" s="13">
        <v>120</v>
      </c>
      <c r="Q363" s="13">
        <v>221</v>
      </c>
      <c r="R363" s="30"/>
      <c r="S363" s="34">
        <f t="shared" si="166"/>
        <v>0</v>
      </c>
      <c r="T363" s="43">
        <f t="shared" si="160"/>
        <v>0.66566265060240959</v>
      </c>
    </row>
    <row r="364" spans="1:20" x14ac:dyDescent="0.25">
      <c r="A364" s="5"/>
      <c r="B364" s="6"/>
      <c r="C364" s="5"/>
      <c r="D364" s="6" t="s">
        <v>53</v>
      </c>
      <c r="E364" s="7">
        <v>14</v>
      </c>
      <c r="F364" s="8">
        <v>115</v>
      </c>
      <c r="G364" s="8">
        <v>116</v>
      </c>
      <c r="H364" s="9">
        <f t="shared" si="163"/>
        <v>231</v>
      </c>
      <c r="I364" s="15">
        <v>5.7750000000000004</v>
      </c>
      <c r="J364" s="16">
        <f t="shared" si="164"/>
        <v>6</v>
      </c>
      <c r="K364" s="16">
        <f t="shared" si="165"/>
        <v>237</v>
      </c>
      <c r="L364" s="14"/>
      <c r="M364" s="25"/>
      <c r="N364" s="13">
        <v>237</v>
      </c>
      <c r="O364" s="13">
        <v>1</v>
      </c>
      <c r="P364" s="13">
        <v>50</v>
      </c>
      <c r="Q364" s="13">
        <v>186</v>
      </c>
      <c r="S364" s="33">
        <f t="shared" si="166"/>
        <v>0</v>
      </c>
      <c r="T364" s="43">
        <f t="shared" si="160"/>
        <v>0.80519480519480524</v>
      </c>
    </row>
    <row r="365" spans="1:20" x14ac:dyDescent="0.25">
      <c r="A365" s="5"/>
      <c r="B365" s="6"/>
      <c r="C365" s="2"/>
      <c r="D365" s="10" t="s">
        <v>54</v>
      </c>
      <c r="E365" s="11">
        <v>14</v>
      </c>
      <c r="F365" s="12">
        <v>2057</v>
      </c>
      <c r="G365" s="12">
        <v>1959</v>
      </c>
      <c r="H365" s="12">
        <f>SUM(H351:H364)</f>
        <v>4016</v>
      </c>
      <c r="I365" s="12"/>
      <c r="J365" s="12">
        <f t="shared" ref="J365:Q365" si="167">SUM(J351:J364)</f>
        <v>106</v>
      </c>
      <c r="K365" s="12">
        <f t="shared" si="167"/>
        <v>4122</v>
      </c>
      <c r="L365" s="12"/>
      <c r="M365" s="32"/>
      <c r="N365" s="12">
        <f t="shared" si="167"/>
        <v>4122</v>
      </c>
      <c r="O365" s="12">
        <f t="shared" si="167"/>
        <v>1</v>
      </c>
      <c r="P365" s="12">
        <f t="shared" si="167"/>
        <v>1219</v>
      </c>
      <c r="Q365" s="12">
        <f t="shared" si="167"/>
        <v>2902</v>
      </c>
      <c r="S365" s="12">
        <f t="shared" ref="S365" si="168">SUM(S351:S364)</f>
        <v>0</v>
      </c>
      <c r="T365" s="43">
        <f t="shared" si="160"/>
        <v>0.72260956175298807</v>
      </c>
    </row>
    <row r="366" spans="1:20" x14ac:dyDescent="0.25">
      <c r="A366" s="5"/>
      <c r="B366" s="6"/>
      <c r="C366" s="5">
        <v>6</v>
      </c>
      <c r="D366" s="6" t="s">
        <v>55</v>
      </c>
      <c r="E366" s="7">
        <v>1</v>
      </c>
      <c r="F366" s="8">
        <v>156</v>
      </c>
      <c r="G366" s="8">
        <v>147</v>
      </c>
      <c r="H366" s="9">
        <f t="shared" ref="H366:H376" si="169">SUM(F366:G366)</f>
        <v>303</v>
      </c>
      <c r="I366" s="15">
        <v>7.5750000000000002</v>
      </c>
      <c r="J366" s="16">
        <f t="shared" ref="J366:J376" si="170">ROUNDUP(I366,0)</f>
        <v>8</v>
      </c>
      <c r="K366" s="16">
        <f t="shared" ref="K366:K376" si="171">H366+J366</f>
        <v>311</v>
      </c>
      <c r="L366" s="14"/>
      <c r="M366" s="25"/>
      <c r="N366" s="13">
        <v>311</v>
      </c>
      <c r="O366" s="13">
        <v>0</v>
      </c>
      <c r="P366" s="13">
        <v>57</v>
      </c>
      <c r="Q366" s="13">
        <v>254</v>
      </c>
      <c r="S366" s="33">
        <f t="shared" ref="S366:S376" si="172">N366-K366</f>
        <v>0</v>
      </c>
      <c r="T366" s="43">
        <f t="shared" si="160"/>
        <v>0.83828382838283833</v>
      </c>
    </row>
    <row r="367" spans="1:20" x14ac:dyDescent="0.25">
      <c r="A367" s="5"/>
      <c r="B367" s="6"/>
      <c r="C367" s="5"/>
      <c r="D367" s="6" t="s">
        <v>55</v>
      </c>
      <c r="E367" s="7">
        <v>2</v>
      </c>
      <c r="F367" s="8">
        <v>119</v>
      </c>
      <c r="G367" s="8">
        <v>108</v>
      </c>
      <c r="H367" s="9">
        <f t="shared" si="169"/>
        <v>227</v>
      </c>
      <c r="I367" s="15">
        <v>5.6750000000000007</v>
      </c>
      <c r="J367" s="16">
        <f t="shared" si="170"/>
        <v>6</v>
      </c>
      <c r="K367" s="16">
        <f t="shared" si="171"/>
        <v>233</v>
      </c>
      <c r="L367" s="14"/>
      <c r="M367" s="25"/>
      <c r="N367" s="13">
        <v>233</v>
      </c>
      <c r="O367" s="13">
        <v>0</v>
      </c>
      <c r="P367" s="13">
        <v>55</v>
      </c>
      <c r="Q367" s="13">
        <v>178</v>
      </c>
      <c r="S367" s="33">
        <f t="shared" si="172"/>
        <v>0</v>
      </c>
      <c r="T367" s="43">
        <f t="shared" si="160"/>
        <v>0.78414096916299558</v>
      </c>
    </row>
    <row r="368" spans="1:20" x14ac:dyDescent="0.25">
      <c r="A368" s="5"/>
      <c r="B368" s="6"/>
      <c r="C368" s="5"/>
      <c r="D368" s="6" t="s">
        <v>55</v>
      </c>
      <c r="E368" s="7">
        <v>3</v>
      </c>
      <c r="F368" s="8">
        <v>133</v>
      </c>
      <c r="G368" s="8">
        <v>109</v>
      </c>
      <c r="H368" s="9">
        <f t="shared" si="169"/>
        <v>242</v>
      </c>
      <c r="I368" s="15">
        <v>6.0500000000000007</v>
      </c>
      <c r="J368" s="16">
        <f t="shared" si="170"/>
        <v>7</v>
      </c>
      <c r="K368" s="16">
        <f t="shared" si="171"/>
        <v>249</v>
      </c>
      <c r="L368" s="14"/>
      <c r="M368" s="25"/>
      <c r="N368" s="13">
        <v>249</v>
      </c>
      <c r="O368" s="13">
        <v>0</v>
      </c>
      <c r="P368" s="13">
        <v>90</v>
      </c>
      <c r="Q368" s="13">
        <v>159</v>
      </c>
      <c r="S368" s="33">
        <f t="shared" si="172"/>
        <v>0</v>
      </c>
      <c r="T368" s="43">
        <f t="shared" si="160"/>
        <v>0.65702479338842978</v>
      </c>
    </row>
    <row r="369" spans="1:20" x14ac:dyDescent="0.25">
      <c r="A369" s="5"/>
      <c r="B369" s="6"/>
      <c r="C369" s="5"/>
      <c r="D369" s="6" t="s">
        <v>55</v>
      </c>
      <c r="E369" s="7">
        <v>4</v>
      </c>
      <c r="F369" s="8">
        <v>145</v>
      </c>
      <c r="G369" s="8">
        <v>138</v>
      </c>
      <c r="H369" s="9">
        <f t="shared" si="169"/>
        <v>283</v>
      </c>
      <c r="I369" s="15">
        <v>7.0750000000000002</v>
      </c>
      <c r="J369" s="16">
        <f t="shared" si="170"/>
        <v>8</v>
      </c>
      <c r="K369" s="16">
        <f t="shared" si="171"/>
        <v>291</v>
      </c>
      <c r="L369" s="14"/>
      <c r="M369" s="25"/>
      <c r="N369" s="13">
        <v>291</v>
      </c>
      <c r="O369" s="13">
        <v>0</v>
      </c>
      <c r="P369" s="13">
        <v>111</v>
      </c>
      <c r="Q369" s="13">
        <v>180</v>
      </c>
      <c r="S369" s="33">
        <f t="shared" si="172"/>
        <v>0</v>
      </c>
      <c r="T369" s="43">
        <f t="shared" si="160"/>
        <v>0.63604240282685509</v>
      </c>
    </row>
    <row r="370" spans="1:20" x14ac:dyDescent="0.25">
      <c r="A370" s="5"/>
      <c r="B370" s="6"/>
      <c r="C370" s="5"/>
      <c r="D370" s="6" t="s">
        <v>55</v>
      </c>
      <c r="E370" s="7">
        <v>5</v>
      </c>
      <c r="F370" s="8">
        <v>207</v>
      </c>
      <c r="G370" s="8">
        <v>202</v>
      </c>
      <c r="H370" s="9">
        <f t="shared" si="169"/>
        <v>409</v>
      </c>
      <c r="I370" s="15">
        <v>10.225000000000001</v>
      </c>
      <c r="J370" s="16">
        <f t="shared" si="170"/>
        <v>11</v>
      </c>
      <c r="K370" s="16">
        <f t="shared" si="171"/>
        <v>420</v>
      </c>
      <c r="L370" s="14"/>
      <c r="M370" s="25"/>
      <c r="N370" s="13">
        <v>420</v>
      </c>
      <c r="O370" s="13">
        <v>0</v>
      </c>
      <c r="P370" s="13">
        <v>115</v>
      </c>
      <c r="Q370" s="13">
        <v>305</v>
      </c>
      <c r="S370" s="33">
        <f t="shared" si="172"/>
        <v>0</v>
      </c>
      <c r="T370" s="43">
        <f t="shared" si="160"/>
        <v>0.74572127139364308</v>
      </c>
    </row>
    <row r="371" spans="1:20" x14ac:dyDescent="0.25">
      <c r="A371" s="5"/>
      <c r="B371" s="6"/>
      <c r="C371" s="5"/>
      <c r="D371" s="6" t="s">
        <v>55</v>
      </c>
      <c r="E371" s="7">
        <v>6</v>
      </c>
      <c r="F371" s="8">
        <v>166</v>
      </c>
      <c r="G371" s="8">
        <v>133</v>
      </c>
      <c r="H371" s="9">
        <f t="shared" si="169"/>
        <v>299</v>
      </c>
      <c r="I371" s="15">
        <v>7.4750000000000005</v>
      </c>
      <c r="J371" s="16">
        <f t="shared" si="170"/>
        <v>8</v>
      </c>
      <c r="K371" s="16">
        <f t="shared" si="171"/>
        <v>307</v>
      </c>
      <c r="L371" s="14"/>
      <c r="M371" s="25"/>
      <c r="N371" s="13">
        <v>307</v>
      </c>
      <c r="O371" s="13">
        <v>0</v>
      </c>
      <c r="P371" s="13">
        <v>117</v>
      </c>
      <c r="Q371" s="13">
        <v>190</v>
      </c>
      <c r="S371" s="33">
        <f t="shared" si="172"/>
        <v>0</v>
      </c>
      <c r="T371" s="43">
        <f t="shared" si="160"/>
        <v>0.63545150501672243</v>
      </c>
    </row>
    <row r="372" spans="1:20" x14ac:dyDescent="0.25">
      <c r="A372" s="5"/>
      <c r="B372" s="6"/>
      <c r="C372" s="5"/>
      <c r="D372" s="6" t="s">
        <v>55</v>
      </c>
      <c r="E372" s="7">
        <v>7</v>
      </c>
      <c r="F372" s="8">
        <v>154</v>
      </c>
      <c r="G372" s="8">
        <v>133</v>
      </c>
      <c r="H372" s="9">
        <f t="shared" si="169"/>
        <v>287</v>
      </c>
      <c r="I372" s="15">
        <v>7.1750000000000007</v>
      </c>
      <c r="J372" s="16">
        <f t="shared" si="170"/>
        <v>8</v>
      </c>
      <c r="K372" s="16">
        <f t="shared" si="171"/>
        <v>295</v>
      </c>
      <c r="L372" s="14"/>
      <c r="M372" s="25"/>
      <c r="N372" s="13">
        <v>295</v>
      </c>
      <c r="O372" s="13">
        <v>0</v>
      </c>
      <c r="P372" s="13">
        <v>51</v>
      </c>
      <c r="Q372" s="13">
        <v>244</v>
      </c>
      <c r="S372" s="33">
        <f t="shared" si="172"/>
        <v>0</v>
      </c>
      <c r="T372" s="43">
        <f t="shared" si="160"/>
        <v>0.85017421602787457</v>
      </c>
    </row>
    <row r="373" spans="1:20" x14ac:dyDescent="0.25">
      <c r="A373" s="5"/>
      <c r="B373" s="6"/>
      <c r="C373" s="5"/>
      <c r="D373" s="27" t="s">
        <v>55</v>
      </c>
      <c r="E373" s="28">
        <v>8</v>
      </c>
      <c r="F373" s="8">
        <v>224</v>
      </c>
      <c r="G373" s="8">
        <v>193</v>
      </c>
      <c r="H373" s="9">
        <f t="shared" si="169"/>
        <v>417</v>
      </c>
      <c r="I373" s="15">
        <v>10.425000000000001</v>
      </c>
      <c r="J373" s="16">
        <f t="shared" si="170"/>
        <v>11</v>
      </c>
      <c r="K373" s="29">
        <f t="shared" si="171"/>
        <v>428</v>
      </c>
      <c r="L373" s="26"/>
      <c r="M373" s="25"/>
      <c r="N373" s="13">
        <v>429</v>
      </c>
      <c r="O373" s="13">
        <v>0</v>
      </c>
      <c r="P373" s="13">
        <v>71</v>
      </c>
      <c r="Q373" s="13">
        <v>358</v>
      </c>
      <c r="R373" s="30"/>
      <c r="S373" s="34">
        <f t="shared" si="172"/>
        <v>1</v>
      </c>
      <c r="T373" s="43">
        <f t="shared" si="160"/>
        <v>0.85851318944844124</v>
      </c>
    </row>
    <row r="374" spans="1:20" x14ac:dyDescent="0.25">
      <c r="A374" s="5"/>
      <c r="B374" s="6"/>
      <c r="C374" s="5"/>
      <c r="D374" s="27" t="s">
        <v>55</v>
      </c>
      <c r="E374" s="28">
        <v>9</v>
      </c>
      <c r="F374" s="8">
        <v>122</v>
      </c>
      <c r="G374" s="8">
        <v>125</v>
      </c>
      <c r="H374" s="9">
        <f t="shared" si="169"/>
        <v>247</v>
      </c>
      <c r="I374" s="15">
        <v>6.1750000000000007</v>
      </c>
      <c r="J374" s="16">
        <f t="shared" si="170"/>
        <v>7</v>
      </c>
      <c r="K374" s="29">
        <f t="shared" si="171"/>
        <v>254</v>
      </c>
      <c r="L374" s="26"/>
      <c r="M374" s="25"/>
      <c r="N374" s="13">
        <v>255</v>
      </c>
      <c r="O374" s="13">
        <v>0</v>
      </c>
      <c r="P374" s="13">
        <v>83</v>
      </c>
      <c r="Q374" s="13">
        <v>172</v>
      </c>
      <c r="R374" s="30"/>
      <c r="S374" s="34">
        <f t="shared" si="172"/>
        <v>1</v>
      </c>
      <c r="T374" s="43">
        <f t="shared" si="160"/>
        <v>0.69635627530364375</v>
      </c>
    </row>
    <row r="375" spans="1:20" x14ac:dyDescent="0.25">
      <c r="A375" s="5"/>
      <c r="B375" s="6"/>
      <c r="C375" s="5"/>
      <c r="D375" s="27" t="s">
        <v>55</v>
      </c>
      <c r="E375" s="28">
        <v>10</v>
      </c>
      <c r="F375" s="8">
        <v>203</v>
      </c>
      <c r="G375" s="8">
        <v>203</v>
      </c>
      <c r="H375" s="9">
        <f t="shared" si="169"/>
        <v>406</v>
      </c>
      <c r="I375" s="15">
        <v>10.15</v>
      </c>
      <c r="J375" s="16">
        <f t="shared" si="170"/>
        <v>11</v>
      </c>
      <c r="K375" s="29">
        <f t="shared" si="171"/>
        <v>417</v>
      </c>
      <c r="L375" s="26"/>
      <c r="M375" s="25"/>
      <c r="N375" s="13">
        <v>417</v>
      </c>
      <c r="O375" s="13">
        <v>0</v>
      </c>
      <c r="P375" s="13">
        <v>124</v>
      </c>
      <c r="Q375" s="13">
        <v>293</v>
      </c>
      <c r="R375" s="30"/>
      <c r="S375" s="34">
        <f t="shared" si="172"/>
        <v>0</v>
      </c>
      <c r="T375" s="43">
        <f t="shared" si="160"/>
        <v>0.72167487684729059</v>
      </c>
    </row>
    <row r="376" spans="1:20" x14ac:dyDescent="0.25">
      <c r="A376" s="5"/>
      <c r="B376" s="6"/>
      <c r="C376" s="5"/>
      <c r="D376" s="27" t="s">
        <v>55</v>
      </c>
      <c r="E376" s="28">
        <v>11</v>
      </c>
      <c r="F376" s="8">
        <v>179</v>
      </c>
      <c r="G376" s="8">
        <v>201</v>
      </c>
      <c r="H376" s="9">
        <f t="shared" si="169"/>
        <v>380</v>
      </c>
      <c r="I376" s="15">
        <v>9.5</v>
      </c>
      <c r="J376" s="16">
        <f t="shared" si="170"/>
        <v>10</v>
      </c>
      <c r="K376" s="29">
        <f t="shared" si="171"/>
        <v>390</v>
      </c>
      <c r="L376" s="26"/>
      <c r="M376" s="25"/>
      <c r="N376" s="13">
        <v>390</v>
      </c>
      <c r="O376" s="13">
        <v>0</v>
      </c>
      <c r="P376" s="13">
        <v>138</v>
      </c>
      <c r="Q376" s="13">
        <v>252</v>
      </c>
      <c r="R376" s="30"/>
      <c r="S376" s="34">
        <f t="shared" si="172"/>
        <v>0</v>
      </c>
      <c r="T376" s="43">
        <f t="shared" si="160"/>
        <v>0.66315789473684206</v>
      </c>
    </row>
    <row r="377" spans="1:20" x14ac:dyDescent="0.25">
      <c r="A377" s="5"/>
      <c r="B377" s="6"/>
      <c r="C377" s="2"/>
      <c r="D377" s="10" t="s">
        <v>55</v>
      </c>
      <c r="E377" s="11">
        <v>11</v>
      </c>
      <c r="F377" s="12">
        <v>1808</v>
      </c>
      <c r="G377" s="12">
        <v>1692</v>
      </c>
      <c r="H377" s="12">
        <f>SUM(H366:H376)</f>
        <v>3500</v>
      </c>
      <c r="I377" s="12"/>
      <c r="J377" s="12">
        <f t="shared" ref="J377:Q377" si="173">SUM(J366:J376)</f>
        <v>95</v>
      </c>
      <c r="K377" s="12">
        <f t="shared" si="173"/>
        <v>3595</v>
      </c>
      <c r="L377" s="12"/>
      <c r="M377" s="32"/>
      <c r="N377" s="12">
        <f t="shared" si="173"/>
        <v>3597</v>
      </c>
      <c r="O377" s="12">
        <f t="shared" si="173"/>
        <v>0</v>
      </c>
      <c r="P377" s="12">
        <f t="shared" si="173"/>
        <v>1012</v>
      </c>
      <c r="Q377" s="12">
        <f t="shared" si="173"/>
        <v>2585</v>
      </c>
      <c r="S377" s="12">
        <f t="shared" ref="S377" si="174">SUM(S366:S376)</f>
        <v>2</v>
      </c>
      <c r="T377" s="43">
        <f t="shared" si="160"/>
        <v>0.73857142857142855</v>
      </c>
    </row>
    <row r="378" spans="1:20" x14ac:dyDescent="0.25">
      <c r="A378" s="2">
        <v>5</v>
      </c>
      <c r="B378" s="3" t="s">
        <v>56</v>
      </c>
      <c r="C378" s="2"/>
      <c r="D378" s="3"/>
      <c r="E378" s="4">
        <f>SUM(E387,E400,E412,E422,E430,E438)</f>
        <v>54</v>
      </c>
      <c r="F378" s="4">
        <v>8471</v>
      </c>
      <c r="G378" s="4">
        <v>8494</v>
      </c>
      <c r="H378" s="4">
        <f>SUM(H387,H400,H412,H422,H430,H438)</f>
        <v>16965</v>
      </c>
      <c r="I378" s="4"/>
      <c r="J378" s="4">
        <f t="shared" ref="J378:Q378" si="175">SUM(J387,J400,J412,J422,J430,J438)</f>
        <v>451</v>
      </c>
      <c r="K378" s="4">
        <f t="shared" si="175"/>
        <v>17416</v>
      </c>
      <c r="L378" s="4"/>
      <c r="M378" s="31"/>
      <c r="N378" s="4">
        <f t="shared" si="175"/>
        <v>17417</v>
      </c>
      <c r="O378" s="4">
        <f t="shared" si="175"/>
        <v>2</v>
      </c>
      <c r="P378" s="4">
        <f t="shared" si="175"/>
        <v>4595</v>
      </c>
      <c r="Q378" s="4">
        <f t="shared" si="175"/>
        <v>12820</v>
      </c>
      <c r="S378" s="4">
        <f t="shared" ref="S378" si="176">SUM(S387,S400,S412,S422,S430,S438)</f>
        <v>1</v>
      </c>
      <c r="T378" s="43">
        <f t="shared" si="160"/>
        <v>0.75567344532861769</v>
      </c>
    </row>
    <row r="379" spans="1:20" x14ac:dyDescent="0.25">
      <c r="A379" s="5"/>
      <c r="B379" s="6"/>
      <c r="C379" s="5">
        <v>1</v>
      </c>
      <c r="D379" s="6" t="s">
        <v>57</v>
      </c>
      <c r="E379" s="7">
        <v>1</v>
      </c>
      <c r="F379" s="8">
        <v>166</v>
      </c>
      <c r="G379" s="8">
        <v>175</v>
      </c>
      <c r="H379" s="9">
        <f t="shared" ref="H379:H386" si="177">SUM(F379:G379)</f>
        <v>341</v>
      </c>
      <c r="I379" s="15">
        <v>8.5250000000000004</v>
      </c>
      <c r="J379" s="16">
        <f t="shared" ref="J379:J386" si="178">ROUNDUP(I379,0)</f>
        <v>9</v>
      </c>
      <c r="K379" s="16">
        <f t="shared" ref="K379:K386" si="179">H379+J379</f>
        <v>350</v>
      </c>
      <c r="L379" s="14"/>
      <c r="M379" s="25"/>
      <c r="N379" s="13">
        <v>350</v>
      </c>
      <c r="O379" s="13">
        <v>0</v>
      </c>
      <c r="P379" s="13">
        <v>81</v>
      </c>
      <c r="Q379" s="13">
        <v>269</v>
      </c>
      <c r="S379" s="33">
        <f t="shared" ref="S379:S386" si="180">N379-K379</f>
        <v>0</v>
      </c>
      <c r="T379" s="43">
        <f t="shared" si="160"/>
        <v>0.78885630498533721</v>
      </c>
    </row>
    <row r="380" spans="1:20" x14ac:dyDescent="0.25">
      <c r="A380" s="5"/>
      <c r="B380" s="6"/>
      <c r="C380" s="5"/>
      <c r="D380" s="6" t="s">
        <v>57</v>
      </c>
      <c r="E380" s="7">
        <v>2</v>
      </c>
      <c r="F380" s="8">
        <v>168</v>
      </c>
      <c r="G380" s="8">
        <v>174</v>
      </c>
      <c r="H380" s="9">
        <f t="shared" si="177"/>
        <v>342</v>
      </c>
      <c r="I380" s="15">
        <v>8.5500000000000007</v>
      </c>
      <c r="J380" s="16">
        <f t="shared" si="178"/>
        <v>9</v>
      </c>
      <c r="K380" s="16">
        <f t="shared" si="179"/>
        <v>351</v>
      </c>
      <c r="L380" s="14"/>
      <c r="M380" s="25"/>
      <c r="N380" s="13">
        <v>351</v>
      </c>
      <c r="O380" s="13">
        <v>0</v>
      </c>
      <c r="P380" s="13">
        <v>85</v>
      </c>
      <c r="Q380" s="13">
        <v>266</v>
      </c>
      <c r="S380" s="33">
        <f t="shared" si="180"/>
        <v>0</v>
      </c>
      <c r="T380" s="43">
        <f t="shared" si="160"/>
        <v>0.77777777777777779</v>
      </c>
    </row>
    <row r="381" spans="1:20" x14ac:dyDescent="0.25">
      <c r="A381" s="5"/>
      <c r="B381" s="6"/>
      <c r="C381" s="5"/>
      <c r="D381" s="6" t="s">
        <v>57</v>
      </c>
      <c r="E381" s="7">
        <v>3</v>
      </c>
      <c r="F381" s="8">
        <v>171</v>
      </c>
      <c r="G381" s="8">
        <v>162</v>
      </c>
      <c r="H381" s="9">
        <f t="shared" si="177"/>
        <v>333</v>
      </c>
      <c r="I381" s="15">
        <v>8.3250000000000011</v>
      </c>
      <c r="J381" s="16">
        <f t="shared" si="178"/>
        <v>9</v>
      </c>
      <c r="K381" s="16">
        <f t="shared" si="179"/>
        <v>342</v>
      </c>
      <c r="L381" s="14"/>
      <c r="M381" s="25"/>
      <c r="N381" s="13">
        <v>342</v>
      </c>
      <c r="O381" s="13">
        <v>0</v>
      </c>
      <c r="P381" s="13">
        <v>66</v>
      </c>
      <c r="Q381" s="13">
        <v>276</v>
      </c>
      <c r="S381" s="33">
        <f t="shared" si="180"/>
        <v>0</v>
      </c>
      <c r="T381" s="43">
        <f t="shared" si="160"/>
        <v>0.8288288288288288</v>
      </c>
    </row>
    <row r="382" spans="1:20" x14ac:dyDescent="0.25">
      <c r="A382" s="5"/>
      <c r="B382" s="6"/>
      <c r="C382" s="5"/>
      <c r="D382" s="6" t="s">
        <v>57</v>
      </c>
      <c r="E382" s="7">
        <v>4</v>
      </c>
      <c r="F382" s="8">
        <v>191</v>
      </c>
      <c r="G382" s="8">
        <v>185</v>
      </c>
      <c r="H382" s="9">
        <f t="shared" si="177"/>
        <v>376</v>
      </c>
      <c r="I382" s="15">
        <v>9.4</v>
      </c>
      <c r="J382" s="16">
        <f t="shared" si="178"/>
        <v>10</v>
      </c>
      <c r="K382" s="16">
        <f t="shared" si="179"/>
        <v>386</v>
      </c>
      <c r="L382" s="14"/>
      <c r="M382" s="25"/>
      <c r="N382" s="13">
        <v>386</v>
      </c>
      <c r="O382" s="13">
        <v>0</v>
      </c>
      <c r="P382" s="13">
        <v>141</v>
      </c>
      <c r="Q382" s="13">
        <v>245</v>
      </c>
      <c r="S382" s="33">
        <f t="shared" si="180"/>
        <v>0</v>
      </c>
      <c r="T382" s="43">
        <f t="shared" si="160"/>
        <v>0.65159574468085102</v>
      </c>
    </row>
    <row r="383" spans="1:20" x14ac:dyDescent="0.25">
      <c r="A383" s="5"/>
      <c r="B383" s="6"/>
      <c r="C383" s="5"/>
      <c r="D383" s="6" t="s">
        <v>57</v>
      </c>
      <c r="E383" s="7">
        <v>5</v>
      </c>
      <c r="F383" s="8">
        <v>212</v>
      </c>
      <c r="G383" s="8">
        <v>203</v>
      </c>
      <c r="H383" s="9">
        <f t="shared" si="177"/>
        <v>415</v>
      </c>
      <c r="I383" s="15">
        <v>10.375</v>
      </c>
      <c r="J383" s="16">
        <f t="shared" si="178"/>
        <v>11</v>
      </c>
      <c r="K383" s="16">
        <f t="shared" si="179"/>
        <v>426</v>
      </c>
      <c r="L383" s="14"/>
      <c r="M383" s="25"/>
      <c r="N383" s="13">
        <v>426</v>
      </c>
      <c r="O383" s="13">
        <v>0</v>
      </c>
      <c r="P383" s="13">
        <v>108</v>
      </c>
      <c r="Q383" s="13">
        <v>318</v>
      </c>
      <c r="S383" s="33">
        <f t="shared" si="180"/>
        <v>0</v>
      </c>
      <c r="T383" s="43">
        <f t="shared" si="160"/>
        <v>0.76626506024096386</v>
      </c>
    </row>
    <row r="384" spans="1:20" x14ac:dyDescent="0.25">
      <c r="A384" s="5"/>
      <c r="B384" s="6"/>
      <c r="C384" s="5"/>
      <c r="D384" s="6" t="s">
        <v>57</v>
      </c>
      <c r="E384" s="7">
        <v>6</v>
      </c>
      <c r="F384" s="8">
        <v>134</v>
      </c>
      <c r="G384" s="8">
        <v>162</v>
      </c>
      <c r="H384" s="9">
        <f t="shared" si="177"/>
        <v>296</v>
      </c>
      <c r="I384" s="15">
        <v>7.4</v>
      </c>
      <c r="J384" s="16">
        <f t="shared" si="178"/>
        <v>8</v>
      </c>
      <c r="K384" s="16">
        <f t="shared" si="179"/>
        <v>304</v>
      </c>
      <c r="L384" s="14"/>
      <c r="M384" s="25"/>
      <c r="N384" s="13">
        <v>304</v>
      </c>
      <c r="O384" s="13">
        <v>0</v>
      </c>
      <c r="P384" s="13">
        <v>111</v>
      </c>
      <c r="Q384" s="13">
        <v>193</v>
      </c>
      <c r="S384" s="33">
        <f t="shared" si="180"/>
        <v>0</v>
      </c>
      <c r="T384" s="43">
        <f t="shared" si="160"/>
        <v>0.65202702702702697</v>
      </c>
    </row>
    <row r="385" spans="1:20" x14ac:dyDescent="0.25">
      <c r="A385" s="5"/>
      <c r="B385" s="6"/>
      <c r="C385" s="5"/>
      <c r="D385" s="6" t="s">
        <v>57</v>
      </c>
      <c r="E385" s="7">
        <v>7</v>
      </c>
      <c r="F385" s="8">
        <v>124</v>
      </c>
      <c r="G385" s="8">
        <v>153</v>
      </c>
      <c r="H385" s="9">
        <f t="shared" si="177"/>
        <v>277</v>
      </c>
      <c r="I385" s="15">
        <v>6.9250000000000007</v>
      </c>
      <c r="J385" s="16">
        <f t="shared" si="178"/>
        <v>7</v>
      </c>
      <c r="K385" s="16">
        <f t="shared" si="179"/>
        <v>284</v>
      </c>
      <c r="L385" s="14"/>
      <c r="M385" s="25"/>
      <c r="N385" s="13">
        <v>284</v>
      </c>
      <c r="O385" s="13">
        <v>0</v>
      </c>
      <c r="P385" s="13">
        <v>60</v>
      </c>
      <c r="Q385" s="13">
        <v>224</v>
      </c>
      <c r="S385" s="33">
        <f t="shared" si="180"/>
        <v>0</v>
      </c>
      <c r="T385" s="43">
        <f t="shared" si="160"/>
        <v>0.80866425992779778</v>
      </c>
    </row>
    <row r="386" spans="1:20" x14ac:dyDescent="0.25">
      <c r="A386" s="5"/>
      <c r="B386" s="6"/>
      <c r="C386" s="5"/>
      <c r="D386" s="6" t="s">
        <v>57</v>
      </c>
      <c r="E386" s="7">
        <v>8</v>
      </c>
      <c r="F386" s="8">
        <v>190</v>
      </c>
      <c r="G386" s="8">
        <v>181</v>
      </c>
      <c r="H386" s="9">
        <f t="shared" si="177"/>
        <v>371</v>
      </c>
      <c r="I386" s="15">
        <v>9.2750000000000004</v>
      </c>
      <c r="J386" s="16">
        <f t="shared" si="178"/>
        <v>10</v>
      </c>
      <c r="K386" s="16">
        <f t="shared" si="179"/>
        <v>381</v>
      </c>
      <c r="L386" s="14"/>
      <c r="M386" s="25"/>
      <c r="N386" s="13">
        <v>381</v>
      </c>
      <c r="O386" s="13">
        <v>0</v>
      </c>
      <c r="P386" s="13">
        <v>161</v>
      </c>
      <c r="Q386" s="13">
        <v>220</v>
      </c>
      <c r="S386" s="33">
        <f t="shared" si="180"/>
        <v>0</v>
      </c>
      <c r="T386" s="43">
        <f t="shared" si="160"/>
        <v>0.59299191374663074</v>
      </c>
    </row>
    <row r="387" spans="1:20" x14ac:dyDescent="0.25">
      <c r="A387" s="5"/>
      <c r="B387" s="6"/>
      <c r="C387" s="2"/>
      <c r="D387" s="10" t="s">
        <v>57</v>
      </c>
      <c r="E387" s="11">
        <v>8</v>
      </c>
      <c r="F387" s="12">
        <v>1356</v>
      </c>
      <c r="G387" s="12">
        <v>1395</v>
      </c>
      <c r="H387" s="12">
        <f>SUM(H379:H386)</f>
        <v>2751</v>
      </c>
      <c r="I387" s="12"/>
      <c r="J387" s="12">
        <f t="shared" ref="J387:Q387" si="181">SUM(J379:J386)</f>
        <v>73</v>
      </c>
      <c r="K387" s="12">
        <f t="shared" si="181"/>
        <v>2824</v>
      </c>
      <c r="L387" s="12"/>
      <c r="M387" s="32"/>
      <c r="N387" s="12">
        <f t="shared" si="181"/>
        <v>2824</v>
      </c>
      <c r="O387" s="12">
        <f t="shared" si="181"/>
        <v>0</v>
      </c>
      <c r="P387" s="12">
        <f t="shared" si="181"/>
        <v>813</v>
      </c>
      <c r="Q387" s="12">
        <f t="shared" si="181"/>
        <v>2011</v>
      </c>
      <c r="S387" s="12">
        <f t="shared" ref="S387" si="182">SUM(S379:S386)</f>
        <v>0</v>
      </c>
      <c r="T387" s="43">
        <f t="shared" si="160"/>
        <v>0.73100690657942569</v>
      </c>
    </row>
    <row r="388" spans="1:20" x14ac:dyDescent="0.25">
      <c r="A388" s="5"/>
      <c r="B388" s="6"/>
      <c r="C388" s="5">
        <v>2</v>
      </c>
      <c r="D388" s="6" t="s">
        <v>56</v>
      </c>
      <c r="E388" s="7">
        <v>1</v>
      </c>
      <c r="F388" s="8">
        <v>189</v>
      </c>
      <c r="G388" s="8">
        <v>172</v>
      </c>
      <c r="H388" s="9">
        <f t="shared" ref="H388:H399" si="183">SUM(F388:G388)</f>
        <v>361</v>
      </c>
      <c r="I388" s="15">
        <v>9.0250000000000004</v>
      </c>
      <c r="J388" s="16">
        <f t="shared" ref="J388:J399" si="184">ROUNDUP(I388,0)</f>
        <v>10</v>
      </c>
      <c r="K388" s="16">
        <f t="shared" ref="K388:K399" si="185">H388+J388</f>
        <v>371</v>
      </c>
      <c r="L388" s="14"/>
      <c r="M388" s="25"/>
      <c r="N388" s="13">
        <v>371</v>
      </c>
      <c r="O388" s="13">
        <v>0</v>
      </c>
      <c r="P388" s="13">
        <v>69</v>
      </c>
      <c r="Q388" s="13">
        <v>302</v>
      </c>
      <c r="S388" s="33">
        <f t="shared" ref="S388:S399" si="186">N388-K388</f>
        <v>0</v>
      </c>
      <c r="T388" s="43">
        <f t="shared" si="160"/>
        <v>0.83656509695290859</v>
      </c>
    </row>
    <row r="389" spans="1:20" x14ac:dyDescent="0.25">
      <c r="A389" s="5"/>
      <c r="B389" s="6"/>
      <c r="C389" s="5"/>
      <c r="D389" s="6" t="s">
        <v>56</v>
      </c>
      <c r="E389" s="7">
        <v>2</v>
      </c>
      <c r="F389" s="8">
        <v>113</v>
      </c>
      <c r="G389" s="8">
        <v>99</v>
      </c>
      <c r="H389" s="9">
        <f t="shared" si="183"/>
        <v>212</v>
      </c>
      <c r="I389" s="15">
        <v>5.3000000000000007</v>
      </c>
      <c r="J389" s="16">
        <f t="shared" si="184"/>
        <v>6</v>
      </c>
      <c r="K389" s="16">
        <f t="shared" si="185"/>
        <v>218</v>
      </c>
      <c r="L389" s="14"/>
      <c r="M389" s="25"/>
      <c r="N389" s="13">
        <v>218</v>
      </c>
      <c r="O389" s="13">
        <v>0</v>
      </c>
      <c r="P389" s="13">
        <v>24</v>
      </c>
      <c r="Q389" s="13">
        <v>194</v>
      </c>
      <c r="S389" s="33">
        <f t="shared" si="186"/>
        <v>0</v>
      </c>
      <c r="T389" s="43">
        <f t="shared" si="160"/>
        <v>0.91509433962264153</v>
      </c>
    </row>
    <row r="390" spans="1:20" x14ac:dyDescent="0.25">
      <c r="A390" s="5"/>
      <c r="B390" s="6"/>
      <c r="C390" s="5"/>
      <c r="D390" s="6" t="s">
        <v>56</v>
      </c>
      <c r="E390" s="7">
        <v>3</v>
      </c>
      <c r="F390" s="8">
        <v>186</v>
      </c>
      <c r="G390" s="8">
        <v>188</v>
      </c>
      <c r="H390" s="9">
        <f t="shared" si="183"/>
        <v>374</v>
      </c>
      <c r="I390" s="15">
        <v>9.35</v>
      </c>
      <c r="J390" s="16">
        <f t="shared" si="184"/>
        <v>10</v>
      </c>
      <c r="K390" s="16">
        <f t="shared" si="185"/>
        <v>384</v>
      </c>
      <c r="L390" s="14"/>
      <c r="M390" s="25"/>
      <c r="N390" s="13">
        <v>384</v>
      </c>
      <c r="O390" s="13">
        <v>0</v>
      </c>
      <c r="P390" s="13">
        <v>69</v>
      </c>
      <c r="Q390" s="13">
        <v>315</v>
      </c>
      <c r="S390" s="33">
        <f t="shared" si="186"/>
        <v>0</v>
      </c>
      <c r="T390" s="43">
        <f t="shared" si="160"/>
        <v>0.84224598930481287</v>
      </c>
    </row>
    <row r="391" spans="1:20" x14ac:dyDescent="0.25">
      <c r="A391" s="5"/>
      <c r="B391" s="6"/>
      <c r="C391" s="5"/>
      <c r="D391" s="6" t="s">
        <v>56</v>
      </c>
      <c r="E391" s="7">
        <v>4</v>
      </c>
      <c r="F391" s="8">
        <v>170</v>
      </c>
      <c r="G391" s="8">
        <v>154</v>
      </c>
      <c r="H391" s="9">
        <f t="shared" si="183"/>
        <v>324</v>
      </c>
      <c r="I391" s="15">
        <v>8.1</v>
      </c>
      <c r="J391" s="16">
        <f t="shared" si="184"/>
        <v>9</v>
      </c>
      <c r="K391" s="16">
        <f t="shared" si="185"/>
        <v>333</v>
      </c>
      <c r="L391" s="14"/>
      <c r="M391" s="25"/>
      <c r="N391" s="13">
        <v>333</v>
      </c>
      <c r="O391" s="13">
        <v>0</v>
      </c>
      <c r="P391" s="13">
        <v>59</v>
      </c>
      <c r="Q391" s="13">
        <v>274</v>
      </c>
      <c r="S391" s="33">
        <f t="shared" si="186"/>
        <v>0</v>
      </c>
      <c r="T391" s="43">
        <f t="shared" si="160"/>
        <v>0.84567901234567899</v>
      </c>
    </row>
    <row r="392" spans="1:20" x14ac:dyDescent="0.25">
      <c r="A392" s="5"/>
      <c r="B392" s="6"/>
      <c r="C392" s="5"/>
      <c r="D392" s="6" t="s">
        <v>56</v>
      </c>
      <c r="E392" s="7">
        <v>5</v>
      </c>
      <c r="F392" s="8">
        <v>183</v>
      </c>
      <c r="G392" s="8">
        <v>168</v>
      </c>
      <c r="H392" s="9">
        <f t="shared" si="183"/>
        <v>351</v>
      </c>
      <c r="I392" s="15">
        <v>8.7750000000000004</v>
      </c>
      <c r="J392" s="16">
        <f t="shared" si="184"/>
        <v>9</v>
      </c>
      <c r="K392" s="16">
        <f t="shared" si="185"/>
        <v>360</v>
      </c>
      <c r="L392" s="14"/>
      <c r="M392" s="25"/>
      <c r="N392" s="13">
        <v>360</v>
      </c>
      <c r="O392" s="13">
        <v>0</v>
      </c>
      <c r="P392" s="13">
        <v>147</v>
      </c>
      <c r="Q392" s="13">
        <v>213</v>
      </c>
      <c r="S392" s="33">
        <f t="shared" si="186"/>
        <v>0</v>
      </c>
      <c r="T392" s="43">
        <f t="shared" ref="T392:T455" si="187">Q392/H392</f>
        <v>0.60683760683760679</v>
      </c>
    </row>
    <row r="393" spans="1:20" x14ac:dyDescent="0.25">
      <c r="A393" s="5"/>
      <c r="B393" s="6"/>
      <c r="C393" s="5"/>
      <c r="D393" s="6" t="s">
        <v>56</v>
      </c>
      <c r="E393" s="7">
        <v>6</v>
      </c>
      <c r="F393" s="8">
        <v>198</v>
      </c>
      <c r="G393" s="8">
        <v>201</v>
      </c>
      <c r="H393" s="9">
        <f t="shared" si="183"/>
        <v>399</v>
      </c>
      <c r="I393" s="15">
        <v>9.9750000000000014</v>
      </c>
      <c r="J393" s="16">
        <f t="shared" si="184"/>
        <v>10</v>
      </c>
      <c r="K393" s="16">
        <f t="shared" si="185"/>
        <v>409</v>
      </c>
      <c r="L393" s="14"/>
      <c r="M393" s="25"/>
      <c r="N393" s="13">
        <v>409</v>
      </c>
      <c r="O393" s="13">
        <v>0</v>
      </c>
      <c r="P393" s="13">
        <v>71</v>
      </c>
      <c r="Q393" s="13">
        <v>338</v>
      </c>
      <c r="S393" s="33">
        <f t="shared" si="186"/>
        <v>0</v>
      </c>
      <c r="T393" s="43">
        <f t="shared" si="187"/>
        <v>0.84711779448621549</v>
      </c>
    </row>
    <row r="394" spans="1:20" x14ac:dyDescent="0.25">
      <c r="A394" s="5"/>
      <c r="B394" s="6"/>
      <c r="C394" s="5"/>
      <c r="D394" s="6" t="s">
        <v>56</v>
      </c>
      <c r="E394" s="7">
        <v>7</v>
      </c>
      <c r="F394" s="8">
        <v>159</v>
      </c>
      <c r="G394" s="8">
        <v>160</v>
      </c>
      <c r="H394" s="9">
        <f t="shared" si="183"/>
        <v>319</v>
      </c>
      <c r="I394" s="15">
        <v>7.9750000000000005</v>
      </c>
      <c r="J394" s="16">
        <f t="shared" si="184"/>
        <v>8</v>
      </c>
      <c r="K394" s="16">
        <f t="shared" si="185"/>
        <v>327</v>
      </c>
      <c r="L394" s="14"/>
      <c r="M394" s="25"/>
      <c r="N394" s="13">
        <v>327</v>
      </c>
      <c r="O394" s="13">
        <v>0</v>
      </c>
      <c r="P394" s="13">
        <v>92</v>
      </c>
      <c r="Q394" s="13">
        <v>235</v>
      </c>
      <c r="S394" s="33">
        <f t="shared" si="186"/>
        <v>0</v>
      </c>
      <c r="T394" s="43">
        <f t="shared" si="187"/>
        <v>0.73667711598746077</v>
      </c>
    </row>
    <row r="395" spans="1:20" x14ac:dyDescent="0.25">
      <c r="A395" s="5"/>
      <c r="B395" s="6"/>
      <c r="C395" s="5"/>
      <c r="D395" s="6" t="s">
        <v>56</v>
      </c>
      <c r="E395" s="7">
        <v>8</v>
      </c>
      <c r="F395" s="8">
        <v>191</v>
      </c>
      <c r="G395" s="8">
        <v>185</v>
      </c>
      <c r="H395" s="9">
        <f t="shared" si="183"/>
        <v>376</v>
      </c>
      <c r="I395" s="15">
        <v>9.4</v>
      </c>
      <c r="J395" s="16">
        <f t="shared" si="184"/>
        <v>10</v>
      </c>
      <c r="K395" s="16">
        <f t="shared" si="185"/>
        <v>386</v>
      </c>
      <c r="L395" s="14"/>
      <c r="M395" s="25"/>
      <c r="N395" s="13">
        <v>386</v>
      </c>
      <c r="O395" s="13">
        <v>0</v>
      </c>
      <c r="P395" s="13">
        <v>114</v>
      </c>
      <c r="Q395" s="13">
        <v>272</v>
      </c>
      <c r="S395" s="33">
        <f t="shared" si="186"/>
        <v>0</v>
      </c>
      <c r="T395" s="43">
        <f t="shared" si="187"/>
        <v>0.72340425531914898</v>
      </c>
    </row>
    <row r="396" spans="1:20" x14ac:dyDescent="0.25">
      <c r="A396" s="5"/>
      <c r="B396" s="6"/>
      <c r="C396" s="5"/>
      <c r="D396" s="6" t="s">
        <v>56</v>
      </c>
      <c r="E396" s="7">
        <v>9</v>
      </c>
      <c r="F396" s="8">
        <v>125</v>
      </c>
      <c r="G396" s="8">
        <v>127</v>
      </c>
      <c r="H396" s="9">
        <f t="shared" si="183"/>
        <v>252</v>
      </c>
      <c r="I396" s="15">
        <v>6.3000000000000007</v>
      </c>
      <c r="J396" s="16">
        <f t="shared" si="184"/>
        <v>7</v>
      </c>
      <c r="K396" s="16">
        <f t="shared" si="185"/>
        <v>259</v>
      </c>
      <c r="L396" s="14"/>
      <c r="M396" s="25"/>
      <c r="N396" s="13">
        <v>259</v>
      </c>
      <c r="O396" s="13">
        <v>0</v>
      </c>
      <c r="P396" s="13">
        <v>71</v>
      </c>
      <c r="Q396" s="13">
        <v>188</v>
      </c>
      <c r="S396" s="33">
        <f t="shared" si="186"/>
        <v>0</v>
      </c>
      <c r="T396" s="43">
        <f t="shared" si="187"/>
        <v>0.74603174603174605</v>
      </c>
    </row>
    <row r="397" spans="1:20" x14ac:dyDescent="0.25">
      <c r="A397" s="5"/>
      <c r="B397" s="6"/>
      <c r="C397" s="5"/>
      <c r="D397" s="6" t="s">
        <v>56</v>
      </c>
      <c r="E397" s="7">
        <v>10</v>
      </c>
      <c r="F397" s="8">
        <v>118</v>
      </c>
      <c r="G397" s="8">
        <v>136</v>
      </c>
      <c r="H397" s="9">
        <f t="shared" si="183"/>
        <v>254</v>
      </c>
      <c r="I397" s="15">
        <v>6.3500000000000005</v>
      </c>
      <c r="J397" s="16">
        <f t="shared" si="184"/>
        <v>7</v>
      </c>
      <c r="K397" s="16">
        <f t="shared" si="185"/>
        <v>261</v>
      </c>
      <c r="L397" s="14"/>
      <c r="M397" s="25"/>
      <c r="N397" s="13">
        <v>261</v>
      </c>
      <c r="O397" s="13">
        <v>0</v>
      </c>
      <c r="P397" s="13">
        <v>40</v>
      </c>
      <c r="Q397" s="13">
        <v>221</v>
      </c>
      <c r="S397" s="33">
        <f t="shared" si="186"/>
        <v>0</v>
      </c>
      <c r="T397" s="43">
        <f t="shared" si="187"/>
        <v>0.87007874015748032</v>
      </c>
    </row>
    <row r="398" spans="1:20" x14ac:dyDescent="0.25">
      <c r="A398" s="5"/>
      <c r="B398" s="6"/>
      <c r="C398" s="5"/>
      <c r="D398" s="6" t="s">
        <v>56</v>
      </c>
      <c r="E398" s="7">
        <v>11</v>
      </c>
      <c r="F398" s="8">
        <v>96</v>
      </c>
      <c r="G398" s="8">
        <v>107</v>
      </c>
      <c r="H398" s="9">
        <f t="shared" si="183"/>
        <v>203</v>
      </c>
      <c r="I398" s="15">
        <v>5.0750000000000002</v>
      </c>
      <c r="J398" s="16">
        <f t="shared" si="184"/>
        <v>6</v>
      </c>
      <c r="K398" s="16">
        <f t="shared" si="185"/>
        <v>209</v>
      </c>
      <c r="L398" s="14"/>
      <c r="M398" s="25"/>
      <c r="N398" s="13">
        <v>209</v>
      </c>
      <c r="O398" s="13">
        <v>0</v>
      </c>
      <c r="P398" s="13">
        <v>79</v>
      </c>
      <c r="Q398" s="13">
        <v>130</v>
      </c>
      <c r="S398" s="33">
        <f t="shared" si="186"/>
        <v>0</v>
      </c>
      <c r="T398" s="43">
        <f t="shared" si="187"/>
        <v>0.64039408866995073</v>
      </c>
    </row>
    <row r="399" spans="1:20" x14ac:dyDescent="0.25">
      <c r="A399" s="5"/>
      <c r="B399" s="6"/>
      <c r="C399" s="5"/>
      <c r="D399" s="6" t="s">
        <v>56</v>
      </c>
      <c r="E399" s="7">
        <v>12</v>
      </c>
      <c r="F399" s="8">
        <v>155</v>
      </c>
      <c r="G399" s="8">
        <v>157</v>
      </c>
      <c r="H399" s="9">
        <f t="shared" si="183"/>
        <v>312</v>
      </c>
      <c r="I399" s="15">
        <v>7.8000000000000007</v>
      </c>
      <c r="J399" s="16">
        <f t="shared" si="184"/>
        <v>8</v>
      </c>
      <c r="K399" s="16">
        <f t="shared" si="185"/>
        <v>320</v>
      </c>
      <c r="L399" s="14"/>
      <c r="M399" s="25"/>
      <c r="N399" s="13">
        <v>320</v>
      </c>
      <c r="O399" s="13">
        <v>0</v>
      </c>
      <c r="P399" s="13">
        <v>89</v>
      </c>
      <c r="Q399" s="13">
        <v>231</v>
      </c>
      <c r="S399" s="33">
        <f t="shared" si="186"/>
        <v>0</v>
      </c>
      <c r="T399" s="43">
        <f t="shared" si="187"/>
        <v>0.74038461538461542</v>
      </c>
    </row>
    <row r="400" spans="1:20" x14ac:dyDescent="0.25">
      <c r="A400" s="5"/>
      <c r="B400" s="6"/>
      <c r="C400" s="2"/>
      <c r="D400" s="10" t="s">
        <v>56</v>
      </c>
      <c r="E400" s="11">
        <v>12</v>
      </c>
      <c r="F400" s="12">
        <v>1883</v>
      </c>
      <c r="G400" s="12">
        <v>1854</v>
      </c>
      <c r="H400" s="12">
        <f>SUM(H388:H399)</f>
        <v>3737</v>
      </c>
      <c r="I400" s="12"/>
      <c r="J400" s="12">
        <f t="shared" ref="J400:Q400" si="188">SUM(J388:J399)</f>
        <v>100</v>
      </c>
      <c r="K400" s="12">
        <f t="shared" si="188"/>
        <v>3837</v>
      </c>
      <c r="L400" s="12"/>
      <c r="M400" s="32"/>
      <c r="N400" s="12">
        <f t="shared" si="188"/>
        <v>3837</v>
      </c>
      <c r="O400" s="12">
        <f t="shared" si="188"/>
        <v>0</v>
      </c>
      <c r="P400" s="12">
        <f t="shared" si="188"/>
        <v>924</v>
      </c>
      <c r="Q400" s="12">
        <f t="shared" si="188"/>
        <v>2913</v>
      </c>
      <c r="S400" s="12">
        <f t="shared" ref="S400" si="189">SUM(S388:S399)</f>
        <v>0</v>
      </c>
      <c r="T400" s="43">
        <f t="shared" si="187"/>
        <v>0.77950227455177945</v>
      </c>
    </row>
    <row r="401" spans="1:20" x14ac:dyDescent="0.25">
      <c r="A401" s="5"/>
      <c r="B401" s="6"/>
      <c r="C401" s="5">
        <v>3</v>
      </c>
      <c r="D401" s="6" t="s">
        <v>58</v>
      </c>
      <c r="E401" s="7">
        <v>1</v>
      </c>
      <c r="F401" s="8">
        <v>142</v>
      </c>
      <c r="G401" s="8">
        <v>135</v>
      </c>
      <c r="H401" s="9">
        <f t="shared" ref="H401:H411" si="190">SUM(F401:G401)</f>
        <v>277</v>
      </c>
      <c r="I401" s="15">
        <v>6.9250000000000007</v>
      </c>
      <c r="J401" s="16">
        <f t="shared" ref="J401:J411" si="191">ROUNDUP(I401,0)</f>
        <v>7</v>
      </c>
      <c r="K401" s="16">
        <f t="shared" ref="K401:K411" si="192">H401+J401</f>
        <v>284</v>
      </c>
      <c r="L401" s="14"/>
      <c r="M401" s="25"/>
      <c r="N401" s="13">
        <v>284</v>
      </c>
      <c r="O401" s="13">
        <v>0</v>
      </c>
      <c r="P401" s="13">
        <v>88</v>
      </c>
      <c r="Q401" s="13">
        <v>196</v>
      </c>
      <c r="S401" s="33">
        <f t="shared" ref="S401:S411" si="193">N401-K401</f>
        <v>0</v>
      </c>
      <c r="T401" s="43">
        <f t="shared" si="187"/>
        <v>0.70758122743682306</v>
      </c>
    </row>
    <row r="402" spans="1:20" x14ac:dyDescent="0.25">
      <c r="A402" s="5"/>
      <c r="B402" s="6"/>
      <c r="C402" s="5"/>
      <c r="D402" s="6" t="s">
        <v>58</v>
      </c>
      <c r="E402" s="7">
        <v>2</v>
      </c>
      <c r="F402" s="8">
        <v>161</v>
      </c>
      <c r="G402" s="8">
        <v>166</v>
      </c>
      <c r="H402" s="9">
        <f t="shared" si="190"/>
        <v>327</v>
      </c>
      <c r="I402" s="15">
        <v>8.1750000000000007</v>
      </c>
      <c r="J402" s="16">
        <f t="shared" si="191"/>
        <v>9</v>
      </c>
      <c r="K402" s="16">
        <f t="shared" si="192"/>
        <v>336</v>
      </c>
      <c r="L402" s="14"/>
      <c r="M402" s="25"/>
      <c r="N402" s="13">
        <v>336</v>
      </c>
      <c r="O402" s="13">
        <v>0</v>
      </c>
      <c r="P402" s="13">
        <v>70</v>
      </c>
      <c r="Q402" s="13">
        <v>266</v>
      </c>
      <c r="S402" s="33">
        <f t="shared" si="193"/>
        <v>0</v>
      </c>
      <c r="T402" s="43">
        <f t="shared" si="187"/>
        <v>0.81345565749235471</v>
      </c>
    </row>
    <row r="403" spans="1:20" x14ac:dyDescent="0.25">
      <c r="A403" s="5"/>
      <c r="B403" s="6"/>
      <c r="C403" s="5"/>
      <c r="D403" s="6" t="s">
        <v>58</v>
      </c>
      <c r="E403" s="7">
        <v>3</v>
      </c>
      <c r="F403" s="8">
        <v>129</v>
      </c>
      <c r="G403" s="8">
        <v>129</v>
      </c>
      <c r="H403" s="9">
        <f t="shared" si="190"/>
        <v>258</v>
      </c>
      <c r="I403" s="15">
        <v>6.45</v>
      </c>
      <c r="J403" s="16">
        <f t="shared" si="191"/>
        <v>7</v>
      </c>
      <c r="K403" s="16">
        <f t="shared" si="192"/>
        <v>265</v>
      </c>
      <c r="L403" s="14"/>
      <c r="M403" s="25"/>
      <c r="N403" s="13">
        <v>265</v>
      </c>
      <c r="O403" s="13">
        <v>0</v>
      </c>
      <c r="P403" s="13">
        <v>55</v>
      </c>
      <c r="Q403" s="13">
        <v>210</v>
      </c>
      <c r="S403" s="33">
        <f t="shared" si="193"/>
        <v>0</v>
      </c>
      <c r="T403" s="43">
        <f t="shared" si="187"/>
        <v>0.81395348837209303</v>
      </c>
    </row>
    <row r="404" spans="1:20" x14ac:dyDescent="0.25">
      <c r="A404" s="5"/>
      <c r="B404" s="6"/>
      <c r="C404" s="5"/>
      <c r="D404" s="6" t="s">
        <v>58</v>
      </c>
      <c r="E404" s="7">
        <v>4</v>
      </c>
      <c r="F404" s="8">
        <v>105</v>
      </c>
      <c r="G404" s="8">
        <v>113</v>
      </c>
      <c r="H404" s="9">
        <f t="shared" si="190"/>
        <v>218</v>
      </c>
      <c r="I404" s="15">
        <v>5.45</v>
      </c>
      <c r="J404" s="16">
        <f t="shared" si="191"/>
        <v>6</v>
      </c>
      <c r="K404" s="16">
        <f t="shared" si="192"/>
        <v>224</v>
      </c>
      <c r="L404" s="14"/>
      <c r="M404" s="25"/>
      <c r="N404" s="13">
        <v>224</v>
      </c>
      <c r="O404" s="13">
        <v>0</v>
      </c>
      <c r="P404" s="13">
        <v>66</v>
      </c>
      <c r="Q404" s="13">
        <v>158</v>
      </c>
      <c r="S404" s="33">
        <f t="shared" si="193"/>
        <v>0</v>
      </c>
      <c r="T404" s="43">
        <f t="shared" si="187"/>
        <v>0.72477064220183485</v>
      </c>
    </row>
    <row r="405" spans="1:20" x14ac:dyDescent="0.25">
      <c r="A405" s="5"/>
      <c r="B405" s="6"/>
      <c r="C405" s="5"/>
      <c r="D405" s="6" t="s">
        <v>58</v>
      </c>
      <c r="E405" s="7">
        <v>5</v>
      </c>
      <c r="F405" s="8">
        <v>167</v>
      </c>
      <c r="G405" s="8">
        <v>170</v>
      </c>
      <c r="H405" s="9">
        <f t="shared" si="190"/>
        <v>337</v>
      </c>
      <c r="I405" s="15">
        <v>8.4250000000000007</v>
      </c>
      <c r="J405" s="16">
        <f t="shared" si="191"/>
        <v>9</v>
      </c>
      <c r="K405" s="16">
        <f t="shared" si="192"/>
        <v>346</v>
      </c>
      <c r="L405" s="14"/>
      <c r="M405" s="25"/>
      <c r="N405" s="13">
        <v>346</v>
      </c>
      <c r="O405" s="13">
        <v>0</v>
      </c>
      <c r="P405" s="13">
        <v>75</v>
      </c>
      <c r="Q405" s="13">
        <v>271</v>
      </c>
      <c r="S405" s="33">
        <f t="shared" si="193"/>
        <v>0</v>
      </c>
      <c r="T405" s="43">
        <f t="shared" si="187"/>
        <v>0.80415430267062316</v>
      </c>
    </row>
    <row r="406" spans="1:20" x14ac:dyDescent="0.25">
      <c r="A406" s="5"/>
      <c r="B406" s="6"/>
      <c r="C406" s="5"/>
      <c r="D406" s="6" t="s">
        <v>58</v>
      </c>
      <c r="E406" s="7">
        <v>6</v>
      </c>
      <c r="F406" s="8">
        <v>193</v>
      </c>
      <c r="G406" s="8">
        <v>202</v>
      </c>
      <c r="H406" s="9">
        <f t="shared" si="190"/>
        <v>395</v>
      </c>
      <c r="I406" s="15">
        <v>9.875</v>
      </c>
      <c r="J406" s="16">
        <f t="shared" si="191"/>
        <v>10</v>
      </c>
      <c r="K406" s="16">
        <f t="shared" si="192"/>
        <v>405</v>
      </c>
      <c r="L406" s="14"/>
      <c r="M406" s="25"/>
      <c r="N406" s="13">
        <v>405</v>
      </c>
      <c r="O406" s="13">
        <v>0</v>
      </c>
      <c r="P406" s="13">
        <v>102</v>
      </c>
      <c r="Q406" s="13">
        <v>303</v>
      </c>
      <c r="S406" s="33">
        <f t="shared" si="193"/>
        <v>0</v>
      </c>
      <c r="T406" s="43">
        <f t="shared" si="187"/>
        <v>0.76708860759493669</v>
      </c>
    </row>
    <row r="407" spans="1:20" x14ac:dyDescent="0.25">
      <c r="A407" s="5"/>
      <c r="B407" s="6"/>
      <c r="C407" s="5"/>
      <c r="D407" s="6" t="s">
        <v>58</v>
      </c>
      <c r="E407" s="7">
        <v>7</v>
      </c>
      <c r="F407" s="8">
        <v>148</v>
      </c>
      <c r="G407" s="8">
        <v>164</v>
      </c>
      <c r="H407" s="9">
        <f t="shared" si="190"/>
        <v>312</v>
      </c>
      <c r="I407" s="15">
        <v>7.8000000000000007</v>
      </c>
      <c r="J407" s="16">
        <f t="shared" si="191"/>
        <v>8</v>
      </c>
      <c r="K407" s="16">
        <f t="shared" si="192"/>
        <v>320</v>
      </c>
      <c r="L407" s="14"/>
      <c r="M407" s="25"/>
      <c r="N407" s="13">
        <v>320</v>
      </c>
      <c r="O407" s="13">
        <v>0</v>
      </c>
      <c r="P407" s="13">
        <v>36</v>
      </c>
      <c r="Q407" s="13">
        <v>284</v>
      </c>
      <c r="S407" s="33">
        <f t="shared" si="193"/>
        <v>0</v>
      </c>
      <c r="T407" s="43">
        <f t="shared" si="187"/>
        <v>0.91025641025641024</v>
      </c>
    </row>
    <row r="408" spans="1:20" x14ac:dyDescent="0.25">
      <c r="A408" s="5"/>
      <c r="B408" s="6"/>
      <c r="C408" s="5"/>
      <c r="D408" s="6" t="s">
        <v>58</v>
      </c>
      <c r="E408" s="7">
        <v>8</v>
      </c>
      <c r="F408" s="8">
        <v>155</v>
      </c>
      <c r="G408" s="8">
        <v>167</v>
      </c>
      <c r="H408" s="9">
        <f t="shared" si="190"/>
        <v>322</v>
      </c>
      <c r="I408" s="15">
        <v>8.0500000000000007</v>
      </c>
      <c r="J408" s="16">
        <f t="shared" si="191"/>
        <v>9</v>
      </c>
      <c r="K408" s="16">
        <f t="shared" si="192"/>
        <v>331</v>
      </c>
      <c r="L408" s="14"/>
      <c r="M408" s="25"/>
      <c r="N408" s="13">
        <v>331</v>
      </c>
      <c r="O408" s="13">
        <v>0</v>
      </c>
      <c r="P408" s="13">
        <v>101</v>
      </c>
      <c r="Q408" s="13">
        <v>230</v>
      </c>
      <c r="S408" s="33">
        <f t="shared" si="193"/>
        <v>0</v>
      </c>
      <c r="T408" s="43">
        <f t="shared" si="187"/>
        <v>0.7142857142857143</v>
      </c>
    </row>
    <row r="409" spans="1:20" x14ac:dyDescent="0.25">
      <c r="A409" s="5"/>
      <c r="B409" s="6"/>
      <c r="C409" s="5"/>
      <c r="D409" s="6" t="s">
        <v>58</v>
      </c>
      <c r="E409" s="7">
        <v>9</v>
      </c>
      <c r="F409" s="8">
        <v>158</v>
      </c>
      <c r="G409" s="8">
        <v>159</v>
      </c>
      <c r="H409" s="9">
        <f t="shared" si="190"/>
        <v>317</v>
      </c>
      <c r="I409" s="15">
        <v>7.9250000000000007</v>
      </c>
      <c r="J409" s="16">
        <f t="shared" si="191"/>
        <v>8</v>
      </c>
      <c r="K409" s="16">
        <f t="shared" si="192"/>
        <v>325</v>
      </c>
      <c r="L409" s="14"/>
      <c r="M409" s="25"/>
      <c r="N409" s="13">
        <v>325</v>
      </c>
      <c r="O409" s="13">
        <v>0</v>
      </c>
      <c r="P409" s="13">
        <v>70</v>
      </c>
      <c r="Q409" s="13">
        <v>255</v>
      </c>
      <c r="S409" s="33">
        <f t="shared" si="193"/>
        <v>0</v>
      </c>
      <c r="T409" s="43">
        <f t="shared" si="187"/>
        <v>0.80441640378548895</v>
      </c>
    </row>
    <row r="410" spans="1:20" x14ac:dyDescent="0.25">
      <c r="A410" s="5"/>
      <c r="B410" s="6"/>
      <c r="C410" s="5"/>
      <c r="D410" s="6" t="s">
        <v>58</v>
      </c>
      <c r="E410" s="7">
        <v>10</v>
      </c>
      <c r="F410" s="8">
        <v>105</v>
      </c>
      <c r="G410" s="8">
        <v>108</v>
      </c>
      <c r="H410" s="9">
        <f t="shared" si="190"/>
        <v>213</v>
      </c>
      <c r="I410" s="15">
        <v>5.3250000000000002</v>
      </c>
      <c r="J410" s="16">
        <f t="shared" si="191"/>
        <v>6</v>
      </c>
      <c r="K410" s="16">
        <f t="shared" si="192"/>
        <v>219</v>
      </c>
      <c r="L410" s="14"/>
      <c r="M410" s="25"/>
      <c r="N410" s="13">
        <v>219</v>
      </c>
      <c r="O410" s="13">
        <v>0</v>
      </c>
      <c r="P410" s="13">
        <v>69</v>
      </c>
      <c r="Q410" s="13">
        <v>150</v>
      </c>
      <c r="S410" s="33">
        <f t="shared" si="193"/>
        <v>0</v>
      </c>
      <c r="T410" s="43">
        <f t="shared" si="187"/>
        <v>0.70422535211267601</v>
      </c>
    </row>
    <row r="411" spans="1:20" x14ac:dyDescent="0.25">
      <c r="A411" s="5"/>
      <c r="B411" s="6"/>
      <c r="C411" s="5"/>
      <c r="D411" s="6" t="s">
        <v>58</v>
      </c>
      <c r="E411" s="7">
        <v>11</v>
      </c>
      <c r="F411" s="8">
        <v>185</v>
      </c>
      <c r="G411" s="8">
        <v>200</v>
      </c>
      <c r="H411" s="9">
        <f t="shared" si="190"/>
        <v>385</v>
      </c>
      <c r="I411" s="15">
        <v>9.625</v>
      </c>
      <c r="J411" s="16">
        <f t="shared" si="191"/>
        <v>10</v>
      </c>
      <c r="K411" s="16">
        <f t="shared" si="192"/>
        <v>395</v>
      </c>
      <c r="L411" s="14"/>
      <c r="M411" s="25"/>
      <c r="N411" s="13">
        <v>395</v>
      </c>
      <c r="O411" s="13">
        <v>0</v>
      </c>
      <c r="P411" s="13">
        <v>121</v>
      </c>
      <c r="Q411" s="13">
        <v>274</v>
      </c>
      <c r="S411" s="33">
        <f t="shared" si="193"/>
        <v>0</v>
      </c>
      <c r="T411" s="43">
        <f t="shared" si="187"/>
        <v>0.7116883116883117</v>
      </c>
    </row>
    <row r="412" spans="1:20" x14ac:dyDescent="0.25">
      <c r="A412" s="5"/>
      <c r="B412" s="6"/>
      <c r="C412" s="2"/>
      <c r="D412" s="10" t="s">
        <v>58</v>
      </c>
      <c r="E412" s="11">
        <v>11</v>
      </c>
      <c r="F412" s="12">
        <v>1648</v>
      </c>
      <c r="G412" s="12">
        <v>1713</v>
      </c>
      <c r="H412" s="12">
        <f>SUM(H401:H411)</f>
        <v>3361</v>
      </c>
      <c r="I412" s="12"/>
      <c r="J412" s="12">
        <f t="shared" ref="J412:Q412" si="194">SUM(J401:J411)</f>
        <v>89</v>
      </c>
      <c r="K412" s="12">
        <f t="shared" si="194"/>
        <v>3450</v>
      </c>
      <c r="L412" s="12"/>
      <c r="M412" s="32"/>
      <c r="N412" s="12">
        <f t="shared" si="194"/>
        <v>3450</v>
      </c>
      <c r="O412" s="12">
        <f t="shared" si="194"/>
        <v>0</v>
      </c>
      <c r="P412" s="12">
        <f t="shared" si="194"/>
        <v>853</v>
      </c>
      <c r="Q412" s="12">
        <f t="shared" si="194"/>
        <v>2597</v>
      </c>
      <c r="S412" s="12">
        <f t="shared" ref="S412" si="195">SUM(S401:S411)</f>
        <v>0</v>
      </c>
      <c r="T412" s="43">
        <f t="shared" si="187"/>
        <v>0.77268670038678966</v>
      </c>
    </row>
    <row r="413" spans="1:20" x14ac:dyDescent="0.25">
      <c r="A413" s="5"/>
      <c r="B413" s="6"/>
      <c r="C413" s="5">
        <v>4</v>
      </c>
      <c r="D413" s="6" t="s">
        <v>59</v>
      </c>
      <c r="E413" s="7">
        <v>1</v>
      </c>
      <c r="F413" s="8">
        <v>177</v>
      </c>
      <c r="G413" s="8">
        <v>174</v>
      </c>
      <c r="H413" s="9">
        <f t="shared" ref="H413:H421" si="196">SUM(F413:G413)</f>
        <v>351</v>
      </c>
      <c r="I413" s="15">
        <v>8.7750000000000004</v>
      </c>
      <c r="J413" s="16">
        <f t="shared" ref="J413:J421" si="197">ROUNDUP(I413,0)</f>
        <v>9</v>
      </c>
      <c r="K413" s="16">
        <f t="shared" ref="K413:K421" si="198">H413+J413</f>
        <v>360</v>
      </c>
      <c r="L413" s="14"/>
      <c r="M413" s="25"/>
      <c r="N413" s="13">
        <v>360</v>
      </c>
      <c r="O413" s="13">
        <v>0</v>
      </c>
      <c r="P413" s="13">
        <v>103</v>
      </c>
      <c r="Q413" s="13">
        <v>257</v>
      </c>
      <c r="S413" s="33">
        <f t="shared" ref="S413:S421" si="199">N413-K413</f>
        <v>0</v>
      </c>
      <c r="T413" s="43">
        <f t="shared" si="187"/>
        <v>0.73219373219373218</v>
      </c>
    </row>
    <row r="414" spans="1:20" x14ac:dyDescent="0.25">
      <c r="A414" s="5"/>
      <c r="B414" s="6"/>
      <c r="C414" s="5"/>
      <c r="D414" s="27" t="s">
        <v>59</v>
      </c>
      <c r="E414" s="28">
        <v>2</v>
      </c>
      <c r="F414" s="8">
        <v>119</v>
      </c>
      <c r="G414" s="8">
        <v>130</v>
      </c>
      <c r="H414" s="9">
        <f t="shared" si="196"/>
        <v>249</v>
      </c>
      <c r="I414" s="15">
        <v>6.2250000000000005</v>
      </c>
      <c r="J414" s="16">
        <f t="shared" si="197"/>
        <v>7</v>
      </c>
      <c r="K414" s="29">
        <f t="shared" si="198"/>
        <v>256</v>
      </c>
      <c r="L414" s="26"/>
      <c r="M414" s="25"/>
      <c r="N414" s="13">
        <v>256</v>
      </c>
      <c r="O414" s="13">
        <v>0</v>
      </c>
      <c r="P414" s="13">
        <v>56</v>
      </c>
      <c r="Q414" s="13">
        <v>200</v>
      </c>
      <c r="R414" s="30"/>
      <c r="S414" s="34">
        <f t="shared" si="199"/>
        <v>0</v>
      </c>
      <c r="T414" s="43">
        <f t="shared" si="187"/>
        <v>0.80321285140562249</v>
      </c>
    </row>
    <row r="415" spans="1:20" x14ac:dyDescent="0.25">
      <c r="A415" s="5"/>
      <c r="B415" s="6"/>
      <c r="C415" s="5"/>
      <c r="D415" s="6" t="s">
        <v>59</v>
      </c>
      <c r="E415" s="7">
        <v>3</v>
      </c>
      <c r="F415" s="8">
        <v>177</v>
      </c>
      <c r="G415" s="8">
        <v>176</v>
      </c>
      <c r="H415" s="9">
        <f t="shared" si="196"/>
        <v>353</v>
      </c>
      <c r="I415" s="15">
        <v>8.8250000000000011</v>
      </c>
      <c r="J415" s="16">
        <f t="shared" si="197"/>
        <v>9</v>
      </c>
      <c r="K415" s="16">
        <f t="shared" si="198"/>
        <v>362</v>
      </c>
      <c r="L415" s="14"/>
      <c r="M415" s="25"/>
      <c r="N415" s="13">
        <v>362</v>
      </c>
      <c r="O415" s="13">
        <v>0</v>
      </c>
      <c r="P415" s="13">
        <v>84</v>
      </c>
      <c r="Q415" s="13">
        <v>278</v>
      </c>
      <c r="S415" s="33">
        <f t="shared" si="199"/>
        <v>0</v>
      </c>
      <c r="T415" s="43">
        <f t="shared" si="187"/>
        <v>0.78753541076487255</v>
      </c>
    </row>
    <row r="416" spans="1:20" x14ac:dyDescent="0.25">
      <c r="A416" s="5"/>
      <c r="B416" s="6"/>
      <c r="C416" s="5"/>
      <c r="D416" s="6" t="s">
        <v>59</v>
      </c>
      <c r="E416" s="7">
        <v>4</v>
      </c>
      <c r="F416" s="8">
        <v>198</v>
      </c>
      <c r="G416" s="8">
        <v>197</v>
      </c>
      <c r="H416" s="9">
        <f t="shared" si="196"/>
        <v>395</v>
      </c>
      <c r="I416" s="15">
        <v>9.875</v>
      </c>
      <c r="J416" s="16">
        <f t="shared" si="197"/>
        <v>10</v>
      </c>
      <c r="K416" s="16">
        <f t="shared" si="198"/>
        <v>405</v>
      </c>
      <c r="L416" s="14"/>
      <c r="M416" s="25"/>
      <c r="N416" s="13">
        <v>405</v>
      </c>
      <c r="O416" s="13">
        <v>1</v>
      </c>
      <c r="P416" s="13">
        <v>85</v>
      </c>
      <c r="Q416" s="13">
        <v>319</v>
      </c>
      <c r="S416" s="33">
        <f t="shared" si="199"/>
        <v>0</v>
      </c>
      <c r="T416" s="43">
        <f t="shared" si="187"/>
        <v>0.80759493670886073</v>
      </c>
    </row>
    <row r="417" spans="1:20" x14ac:dyDescent="0.25">
      <c r="A417" s="5"/>
      <c r="B417" s="6"/>
      <c r="C417" s="5"/>
      <c r="D417" s="6" t="s">
        <v>59</v>
      </c>
      <c r="E417" s="7">
        <v>5</v>
      </c>
      <c r="F417" s="8">
        <v>109</v>
      </c>
      <c r="G417" s="8">
        <v>106</v>
      </c>
      <c r="H417" s="9">
        <f t="shared" si="196"/>
        <v>215</v>
      </c>
      <c r="I417" s="15">
        <v>5.375</v>
      </c>
      <c r="J417" s="16">
        <f t="shared" si="197"/>
        <v>6</v>
      </c>
      <c r="K417" s="16">
        <f t="shared" si="198"/>
        <v>221</v>
      </c>
      <c r="L417" s="14"/>
      <c r="M417" s="25"/>
      <c r="N417" s="13">
        <v>221</v>
      </c>
      <c r="O417" s="13">
        <v>0</v>
      </c>
      <c r="P417" s="13">
        <v>68</v>
      </c>
      <c r="Q417" s="13">
        <v>153</v>
      </c>
      <c r="S417" s="33">
        <f t="shared" si="199"/>
        <v>0</v>
      </c>
      <c r="T417" s="43">
        <f t="shared" si="187"/>
        <v>0.71162790697674416</v>
      </c>
    </row>
    <row r="418" spans="1:20" x14ac:dyDescent="0.25">
      <c r="A418" s="5"/>
      <c r="B418" s="6"/>
      <c r="C418" s="5"/>
      <c r="D418" s="6" t="s">
        <v>59</v>
      </c>
      <c r="E418" s="7">
        <v>6</v>
      </c>
      <c r="F418" s="8">
        <v>132</v>
      </c>
      <c r="G418" s="8">
        <v>127</v>
      </c>
      <c r="H418" s="9">
        <f t="shared" si="196"/>
        <v>259</v>
      </c>
      <c r="I418" s="15">
        <v>6.4750000000000005</v>
      </c>
      <c r="J418" s="16">
        <f t="shared" si="197"/>
        <v>7</v>
      </c>
      <c r="K418" s="16">
        <f t="shared" si="198"/>
        <v>266</v>
      </c>
      <c r="L418" s="14"/>
      <c r="M418" s="25"/>
      <c r="N418" s="13">
        <v>267</v>
      </c>
      <c r="O418" s="13">
        <v>0</v>
      </c>
      <c r="P418" s="13">
        <v>86</v>
      </c>
      <c r="Q418" s="13">
        <v>181</v>
      </c>
      <c r="S418" s="33">
        <f t="shared" si="199"/>
        <v>1</v>
      </c>
      <c r="T418" s="43">
        <f t="shared" si="187"/>
        <v>0.69884169884169889</v>
      </c>
    </row>
    <row r="419" spans="1:20" x14ac:dyDescent="0.25">
      <c r="A419" s="5"/>
      <c r="B419" s="6"/>
      <c r="C419" s="5"/>
      <c r="D419" s="6" t="s">
        <v>59</v>
      </c>
      <c r="E419" s="7">
        <v>7</v>
      </c>
      <c r="F419" s="8">
        <v>128</v>
      </c>
      <c r="G419" s="8">
        <v>126</v>
      </c>
      <c r="H419" s="9">
        <f t="shared" si="196"/>
        <v>254</v>
      </c>
      <c r="I419" s="15">
        <v>6.3500000000000005</v>
      </c>
      <c r="J419" s="16">
        <f t="shared" si="197"/>
        <v>7</v>
      </c>
      <c r="K419" s="16">
        <f t="shared" si="198"/>
        <v>261</v>
      </c>
      <c r="L419" s="14"/>
      <c r="M419" s="25"/>
      <c r="N419" s="13">
        <v>261</v>
      </c>
      <c r="O419" s="13">
        <v>0</v>
      </c>
      <c r="P419" s="13">
        <v>69</v>
      </c>
      <c r="Q419" s="13">
        <v>192</v>
      </c>
      <c r="S419" s="33">
        <f t="shared" si="199"/>
        <v>0</v>
      </c>
      <c r="T419" s="43">
        <f t="shared" si="187"/>
        <v>0.75590551181102361</v>
      </c>
    </row>
    <row r="420" spans="1:20" x14ac:dyDescent="0.25">
      <c r="A420" s="5"/>
      <c r="B420" s="6"/>
      <c r="C420" s="5"/>
      <c r="D420" s="6" t="s">
        <v>59</v>
      </c>
      <c r="E420" s="7">
        <v>8</v>
      </c>
      <c r="F420" s="8">
        <v>162</v>
      </c>
      <c r="G420" s="8">
        <v>153</v>
      </c>
      <c r="H420" s="9">
        <f t="shared" si="196"/>
        <v>315</v>
      </c>
      <c r="I420" s="15">
        <v>7.875</v>
      </c>
      <c r="J420" s="16">
        <f t="shared" si="197"/>
        <v>8</v>
      </c>
      <c r="K420" s="16">
        <f t="shared" si="198"/>
        <v>323</v>
      </c>
      <c r="L420" s="14"/>
      <c r="M420" s="25"/>
      <c r="N420" s="13">
        <v>323</v>
      </c>
      <c r="O420" s="13">
        <v>0</v>
      </c>
      <c r="P420" s="13">
        <v>99</v>
      </c>
      <c r="Q420" s="13">
        <v>224</v>
      </c>
      <c r="S420" s="33">
        <f t="shared" si="199"/>
        <v>0</v>
      </c>
      <c r="T420" s="43">
        <f t="shared" si="187"/>
        <v>0.71111111111111114</v>
      </c>
    </row>
    <row r="421" spans="1:20" x14ac:dyDescent="0.25">
      <c r="A421" s="5"/>
      <c r="B421" s="6"/>
      <c r="C421" s="5"/>
      <c r="D421" s="6" t="s">
        <v>59</v>
      </c>
      <c r="E421" s="7">
        <v>9</v>
      </c>
      <c r="F421" s="8">
        <v>117</v>
      </c>
      <c r="G421" s="8">
        <v>120</v>
      </c>
      <c r="H421" s="9">
        <f t="shared" si="196"/>
        <v>237</v>
      </c>
      <c r="I421" s="15">
        <v>5.9250000000000007</v>
      </c>
      <c r="J421" s="16">
        <f t="shared" si="197"/>
        <v>6</v>
      </c>
      <c r="K421" s="16">
        <f t="shared" si="198"/>
        <v>243</v>
      </c>
      <c r="L421" s="14"/>
      <c r="M421" s="25"/>
      <c r="N421" s="13">
        <v>243</v>
      </c>
      <c r="O421" s="13">
        <v>0</v>
      </c>
      <c r="P421" s="13">
        <v>67</v>
      </c>
      <c r="Q421" s="13">
        <v>176</v>
      </c>
      <c r="S421" s="33">
        <f t="shared" si="199"/>
        <v>0</v>
      </c>
      <c r="T421" s="43">
        <f t="shared" si="187"/>
        <v>0.7426160337552743</v>
      </c>
    </row>
    <row r="422" spans="1:20" x14ac:dyDescent="0.25">
      <c r="A422" s="5"/>
      <c r="B422" s="6"/>
      <c r="C422" s="2"/>
      <c r="D422" s="10" t="s">
        <v>59</v>
      </c>
      <c r="E422" s="11">
        <v>9</v>
      </c>
      <c r="F422" s="12">
        <v>1319</v>
      </c>
      <c r="G422" s="12">
        <v>1309</v>
      </c>
      <c r="H422" s="12">
        <f>SUM(H413:H421)</f>
        <v>2628</v>
      </c>
      <c r="I422" s="12"/>
      <c r="J422" s="12">
        <f t="shared" ref="J422:Q422" si="200">SUM(J413:J421)</f>
        <v>69</v>
      </c>
      <c r="K422" s="12">
        <f t="shared" si="200"/>
        <v>2697</v>
      </c>
      <c r="L422" s="12"/>
      <c r="M422" s="32"/>
      <c r="N422" s="12">
        <f t="shared" si="200"/>
        <v>2698</v>
      </c>
      <c r="O422" s="12">
        <f t="shared" si="200"/>
        <v>1</v>
      </c>
      <c r="P422" s="12">
        <f t="shared" si="200"/>
        <v>717</v>
      </c>
      <c r="Q422" s="12">
        <f t="shared" si="200"/>
        <v>1980</v>
      </c>
      <c r="S422" s="12">
        <f t="shared" ref="S422" si="201">SUM(S413:S421)</f>
        <v>1</v>
      </c>
      <c r="T422" s="43">
        <f t="shared" si="187"/>
        <v>0.75342465753424659</v>
      </c>
    </row>
    <row r="423" spans="1:20" x14ac:dyDescent="0.25">
      <c r="A423" s="5"/>
      <c r="B423" s="6"/>
      <c r="C423" s="5">
        <v>5</v>
      </c>
      <c r="D423" s="6" t="s">
        <v>60</v>
      </c>
      <c r="E423" s="7">
        <v>1</v>
      </c>
      <c r="F423" s="8">
        <v>197</v>
      </c>
      <c r="G423" s="8">
        <v>211</v>
      </c>
      <c r="H423" s="9">
        <f t="shared" ref="H423:H429" si="202">SUM(F423:G423)</f>
        <v>408</v>
      </c>
      <c r="I423" s="15">
        <v>10.200000000000001</v>
      </c>
      <c r="J423" s="16">
        <f t="shared" ref="J423:J429" si="203">ROUNDUP(I423,0)</f>
        <v>11</v>
      </c>
      <c r="K423" s="16">
        <f t="shared" ref="K423:K429" si="204">H423+J423</f>
        <v>419</v>
      </c>
      <c r="L423" s="14"/>
      <c r="M423" s="25"/>
      <c r="N423" s="13">
        <v>419</v>
      </c>
      <c r="O423" s="13">
        <v>0</v>
      </c>
      <c r="P423" s="13">
        <v>155</v>
      </c>
      <c r="Q423" s="13">
        <v>264</v>
      </c>
      <c r="S423" s="33">
        <f t="shared" ref="S423:S429" si="205">N423-K423</f>
        <v>0</v>
      </c>
      <c r="T423" s="43">
        <f t="shared" si="187"/>
        <v>0.6470588235294118</v>
      </c>
    </row>
    <row r="424" spans="1:20" x14ac:dyDescent="0.25">
      <c r="A424" s="5"/>
      <c r="B424" s="6"/>
      <c r="C424" s="5"/>
      <c r="D424" s="6" t="s">
        <v>60</v>
      </c>
      <c r="E424" s="7">
        <v>2</v>
      </c>
      <c r="F424" s="8">
        <v>218</v>
      </c>
      <c r="G424" s="8">
        <v>211</v>
      </c>
      <c r="H424" s="9">
        <f t="shared" si="202"/>
        <v>429</v>
      </c>
      <c r="I424" s="15">
        <v>10.725000000000001</v>
      </c>
      <c r="J424" s="16">
        <f t="shared" si="203"/>
        <v>11</v>
      </c>
      <c r="K424" s="16">
        <f t="shared" si="204"/>
        <v>440</v>
      </c>
      <c r="L424" s="14"/>
      <c r="M424" s="25"/>
      <c r="N424" s="13">
        <v>440</v>
      </c>
      <c r="O424" s="13">
        <v>0</v>
      </c>
      <c r="P424" s="13">
        <v>144</v>
      </c>
      <c r="Q424" s="13">
        <v>296</v>
      </c>
      <c r="S424" s="33">
        <f t="shared" si="205"/>
        <v>0</v>
      </c>
      <c r="T424" s="43">
        <f t="shared" si="187"/>
        <v>0.68997668997668993</v>
      </c>
    </row>
    <row r="425" spans="1:20" x14ac:dyDescent="0.25">
      <c r="A425" s="5"/>
      <c r="B425" s="6"/>
      <c r="C425" s="5"/>
      <c r="D425" s="6" t="s">
        <v>60</v>
      </c>
      <c r="E425" s="7">
        <v>3</v>
      </c>
      <c r="F425" s="8">
        <v>226</v>
      </c>
      <c r="G425" s="8">
        <v>215</v>
      </c>
      <c r="H425" s="9">
        <f t="shared" si="202"/>
        <v>441</v>
      </c>
      <c r="I425" s="15">
        <v>11.025</v>
      </c>
      <c r="J425" s="16">
        <f t="shared" si="203"/>
        <v>12</v>
      </c>
      <c r="K425" s="16">
        <f t="shared" si="204"/>
        <v>453</v>
      </c>
      <c r="L425" s="14"/>
      <c r="M425" s="25"/>
      <c r="N425" s="13">
        <v>453</v>
      </c>
      <c r="O425" s="13">
        <v>0</v>
      </c>
      <c r="P425" s="13">
        <v>142</v>
      </c>
      <c r="Q425" s="13">
        <v>311</v>
      </c>
      <c r="S425" s="33">
        <f t="shared" si="205"/>
        <v>0</v>
      </c>
      <c r="T425" s="43">
        <f t="shared" si="187"/>
        <v>0.70521541950113376</v>
      </c>
    </row>
    <row r="426" spans="1:20" x14ac:dyDescent="0.25">
      <c r="A426" s="5"/>
      <c r="B426" s="6"/>
      <c r="C426" s="5"/>
      <c r="D426" s="6" t="s">
        <v>60</v>
      </c>
      <c r="E426" s="7">
        <v>4</v>
      </c>
      <c r="F426" s="8">
        <v>141</v>
      </c>
      <c r="G426" s="8">
        <v>144</v>
      </c>
      <c r="H426" s="9">
        <f t="shared" si="202"/>
        <v>285</v>
      </c>
      <c r="I426" s="15">
        <v>7.125</v>
      </c>
      <c r="J426" s="16">
        <f t="shared" si="203"/>
        <v>8</v>
      </c>
      <c r="K426" s="16">
        <f t="shared" si="204"/>
        <v>293</v>
      </c>
      <c r="L426" s="14"/>
      <c r="M426" s="25"/>
      <c r="N426" s="13">
        <v>293</v>
      </c>
      <c r="O426" s="13">
        <v>0</v>
      </c>
      <c r="P426" s="13">
        <v>95</v>
      </c>
      <c r="Q426" s="13">
        <v>198</v>
      </c>
      <c r="S426" s="33">
        <f t="shared" si="205"/>
        <v>0</v>
      </c>
      <c r="T426" s="43">
        <f t="shared" si="187"/>
        <v>0.69473684210526321</v>
      </c>
    </row>
    <row r="427" spans="1:20" x14ac:dyDescent="0.25">
      <c r="A427" s="5"/>
      <c r="B427" s="6"/>
      <c r="C427" s="5"/>
      <c r="D427" s="6" t="s">
        <v>60</v>
      </c>
      <c r="E427" s="7">
        <v>5</v>
      </c>
      <c r="F427" s="8">
        <v>141</v>
      </c>
      <c r="G427" s="8">
        <v>127</v>
      </c>
      <c r="H427" s="9">
        <f t="shared" si="202"/>
        <v>268</v>
      </c>
      <c r="I427" s="15">
        <v>6.7</v>
      </c>
      <c r="J427" s="16">
        <f t="shared" si="203"/>
        <v>7</v>
      </c>
      <c r="K427" s="16">
        <f t="shared" si="204"/>
        <v>275</v>
      </c>
      <c r="L427" s="14"/>
      <c r="M427" s="25"/>
      <c r="N427" s="13">
        <v>275</v>
      </c>
      <c r="O427" s="13">
        <v>0</v>
      </c>
      <c r="P427" s="13">
        <v>120</v>
      </c>
      <c r="Q427" s="13">
        <v>155</v>
      </c>
      <c r="S427" s="33">
        <f t="shared" si="205"/>
        <v>0</v>
      </c>
      <c r="T427" s="43">
        <f t="shared" si="187"/>
        <v>0.57835820895522383</v>
      </c>
    </row>
    <row r="428" spans="1:20" x14ac:dyDescent="0.25">
      <c r="A428" s="5"/>
      <c r="B428" s="6"/>
      <c r="C428" s="5"/>
      <c r="D428" s="6" t="s">
        <v>60</v>
      </c>
      <c r="E428" s="7">
        <v>6</v>
      </c>
      <c r="F428" s="8">
        <v>215</v>
      </c>
      <c r="G428" s="8">
        <v>221</v>
      </c>
      <c r="H428" s="9">
        <f t="shared" si="202"/>
        <v>436</v>
      </c>
      <c r="I428" s="15">
        <v>10.9</v>
      </c>
      <c r="J428" s="16">
        <f t="shared" si="203"/>
        <v>11</v>
      </c>
      <c r="K428" s="16">
        <f t="shared" si="204"/>
        <v>447</v>
      </c>
      <c r="L428" s="14"/>
      <c r="M428" s="25"/>
      <c r="N428" s="13">
        <v>447</v>
      </c>
      <c r="O428" s="13">
        <v>0</v>
      </c>
      <c r="P428" s="13">
        <v>106</v>
      </c>
      <c r="Q428" s="13">
        <v>341</v>
      </c>
      <c r="S428" s="33">
        <f t="shared" si="205"/>
        <v>0</v>
      </c>
      <c r="T428" s="43">
        <f t="shared" si="187"/>
        <v>0.7821100917431193</v>
      </c>
    </row>
    <row r="429" spans="1:20" x14ac:dyDescent="0.25">
      <c r="A429" s="5"/>
      <c r="B429" s="6"/>
      <c r="C429" s="5"/>
      <c r="D429" s="6" t="s">
        <v>60</v>
      </c>
      <c r="E429" s="7">
        <v>7</v>
      </c>
      <c r="F429" s="8">
        <v>137</v>
      </c>
      <c r="G429" s="8">
        <v>127</v>
      </c>
      <c r="H429" s="9">
        <f t="shared" si="202"/>
        <v>264</v>
      </c>
      <c r="I429" s="15">
        <v>6.6000000000000005</v>
      </c>
      <c r="J429" s="16">
        <f t="shared" si="203"/>
        <v>7</v>
      </c>
      <c r="K429" s="16">
        <f t="shared" si="204"/>
        <v>271</v>
      </c>
      <c r="L429" s="14"/>
      <c r="M429" s="25"/>
      <c r="N429" s="13">
        <v>271</v>
      </c>
      <c r="O429" s="13">
        <v>0</v>
      </c>
      <c r="P429" s="13">
        <v>64</v>
      </c>
      <c r="Q429" s="13">
        <v>207</v>
      </c>
      <c r="S429" s="33">
        <f t="shared" si="205"/>
        <v>0</v>
      </c>
      <c r="T429" s="43">
        <f t="shared" si="187"/>
        <v>0.78409090909090906</v>
      </c>
    </row>
    <row r="430" spans="1:20" x14ac:dyDescent="0.25">
      <c r="A430" s="5"/>
      <c r="B430" s="6"/>
      <c r="C430" s="2"/>
      <c r="D430" s="10" t="s">
        <v>60</v>
      </c>
      <c r="E430" s="11">
        <v>7</v>
      </c>
      <c r="F430" s="12">
        <v>1275</v>
      </c>
      <c r="G430" s="12">
        <v>1256</v>
      </c>
      <c r="H430" s="12">
        <f>SUM(H423:H429)</f>
        <v>2531</v>
      </c>
      <c r="I430" s="12"/>
      <c r="J430" s="12">
        <f t="shared" ref="J430:Q430" si="206">SUM(J423:J429)</f>
        <v>67</v>
      </c>
      <c r="K430" s="12">
        <f t="shared" si="206"/>
        <v>2598</v>
      </c>
      <c r="L430" s="12"/>
      <c r="M430" s="32"/>
      <c r="N430" s="12">
        <f t="shared" si="206"/>
        <v>2598</v>
      </c>
      <c r="O430" s="12">
        <f t="shared" si="206"/>
        <v>0</v>
      </c>
      <c r="P430" s="12">
        <f t="shared" si="206"/>
        <v>826</v>
      </c>
      <c r="Q430" s="12">
        <f t="shared" si="206"/>
        <v>1772</v>
      </c>
      <c r="S430" s="12">
        <f t="shared" ref="S430" si="207">SUM(S423:S429)</f>
        <v>0</v>
      </c>
      <c r="T430" s="43">
        <f t="shared" si="187"/>
        <v>0.70011853022520742</v>
      </c>
    </row>
    <row r="431" spans="1:20" x14ac:dyDescent="0.25">
      <c r="A431" s="5"/>
      <c r="B431" s="6"/>
      <c r="C431" s="5">
        <v>6</v>
      </c>
      <c r="D431" s="6" t="s">
        <v>61</v>
      </c>
      <c r="E431" s="7">
        <v>1</v>
      </c>
      <c r="F431" s="8">
        <v>142</v>
      </c>
      <c r="G431" s="8">
        <v>134</v>
      </c>
      <c r="H431" s="9">
        <f t="shared" ref="H431:H437" si="208">SUM(F431:G431)</f>
        <v>276</v>
      </c>
      <c r="I431" s="15">
        <v>6.9</v>
      </c>
      <c r="J431" s="16">
        <f t="shared" ref="J431:J437" si="209">ROUNDUP(I431,0)</f>
        <v>7</v>
      </c>
      <c r="K431" s="16">
        <f t="shared" ref="K431:K437" si="210">H431+J431</f>
        <v>283</v>
      </c>
      <c r="L431" s="14"/>
      <c r="M431" s="25"/>
      <c r="N431" s="13">
        <v>283</v>
      </c>
      <c r="O431" s="13">
        <v>0</v>
      </c>
      <c r="P431" s="13">
        <v>54</v>
      </c>
      <c r="Q431" s="13">
        <v>229</v>
      </c>
      <c r="S431" s="33">
        <f t="shared" ref="S431:S437" si="211">N431-K431</f>
        <v>0</v>
      </c>
      <c r="T431" s="43">
        <f t="shared" si="187"/>
        <v>0.82971014492753625</v>
      </c>
    </row>
    <row r="432" spans="1:20" x14ac:dyDescent="0.25">
      <c r="A432" s="5"/>
      <c r="B432" s="6"/>
      <c r="C432" s="5"/>
      <c r="D432" s="6" t="s">
        <v>61</v>
      </c>
      <c r="E432" s="7">
        <v>2</v>
      </c>
      <c r="F432" s="8">
        <v>164</v>
      </c>
      <c r="G432" s="8">
        <v>164</v>
      </c>
      <c r="H432" s="9">
        <f t="shared" si="208"/>
        <v>328</v>
      </c>
      <c r="I432" s="15">
        <v>8.2000000000000011</v>
      </c>
      <c r="J432" s="16">
        <f t="shared" si="209"/>
        <v>9</v>
      </c>
      <c r="K432" s="16">
        <f t="shared" si="210"/>
        <v>337</v>
      </c>
      <c r="L432" s="14"/>
      <c r="M432" s="25"/>
      <c r="N432" s="13">
        <v>337</v>
      </c>
      <c r="O432" s="13">
        <v>0</v>
      </c>
      <c r="P432" s="13">
        <v>104</v>
      </c>
      <c r="Q432" s="13">
        <v>233</v>
      </c>
      <c r="S432" s="33">
        <f t="shared" si="211"/>
        <v>0</v>
      </c>
      <c r="T432" s="43">
        <f t="shared" si="187"/>
        <v>0.71036585365853655</v>
      </c>
    </row>
    <row r="433" spans="1:20" x14ac:dyDescent="0.25">
      <c r="A433" s="5"/>
      <c r="B433" s="6"/>
      <c r="C433" s="5"/>
      <c r="D433" s="6" t="s">
        <v>61</v>
      </c>
      <c r="E433" s="7">
        <v>3</v>
      </c>
      <c r="F433" s="8">
        <v>180</v>
      </c>
      <c r="G433" s="8">
        <v>190</v>
      </c>
      <c r="H433" s="9">
        <f t="shared" si="208"/>
        <v>370</v>
      </c>
      <c r="I433" s="15">
        <v>9.25</v>
      </c>
      <c r="J433" s="16">
        <f t="shared" si="209"/>
        <v>10</v>
      </c>
      <c r="K433" s="16">
        <f t="shared" si="210"/>
        <v>380</v>
      </c>
      <c r="L433" s="14"/>
      <c r="M433" s="25"/>
      <c r="N433" s="13">
        <v>380</v>
      </c>
      <c r="O433" s="13">
        <v>0</v>
      </c>
      <c r="P433" s="13">
        <v>65</v>
      </c>
      <c r="Q433" s="13">
        <v>315</v>
      </c>
      <c r="S433" s="33">
        <f t="shared" si="211"/>
        <v>0</v>
      </c>
      <c r="T433" s="43">
        <f t="shared" si="187"/>
        <v>0.85135135135135132</v>
      </c>
    </row>
    <row r="434" spans="1:20" x14ac:dyDescent="0.25">
      <c r="A434" s="5"/>
      <c r="B434" s="6"/>
      <c r="C434" s="5"/>
      <c r="D434" s="6" t="s">
        <v>61</v>
      </c>
      <c r="E434" s="7">
        <v>4</v>
      </c>
      <c r="F434" s="8">
        <v>169</v>
      </c>
      <c r="G434" s="8">
        <v>152</v>
      </c>
      <c r="H434" s="9">
        <f t="shared" si="208"/>
        <v>321</v>
      </c>
      <c r="I434" s="15">
        <v>8.0250000000000004</v>
      </c>
      <c r="J434" s="16">
        <f t="shared" si="209"/>
        <v>9</v>
      </c>
      <c r="K434" s="16">
        <f t="shared" si="210"/>
        <v>330</v>
      </c>
      <c r="L434" s="14"/>
      <c r="M434" s="25"/>
      <c r="N434" s="13">
        <v>330</v>
      </c>
      <c r="O434" s="13">
        <v>0</v>
      </c>
      <c r="P434" s="13">
        <v>62</v>
      </c>
      <c r="Q434" s="13">
        <v>268</v>
      </c>
      <c r="S434" s="33">
        <f t="shared" si="211"/>
        <v>0</v>
      </c>
      <c r="T434" s="43">
        <f t="shared" si="187"/>
        <v>0.83489096573208721</v>
      </c>
    </row>
    <row r="435" spans="1:20" x14ac:dyDescent="0.25">
      <c r="A435" s="5"/>
      <c r="B435" s="6"/>
      <c r="C435" s="5"/>
      <c r="D435" s="6" t="s">
        <v>61</v>
      </c>
      <c r="E435" s="7">
        <v>5</v>
      </c>
      <c r="F435" s="8">
        <v>141</v>
      </c>
      <c r="G435" s="8">
        <v>131</v>
      </c>
      <c r="H435" s="9">
        <f t="shared" si="208"/>
        <v>272</v>
      </c>
      <c r="I435" s="15">
        <v>6.8000000000000007</v>
      </c>
      <c r="J435" s="16">
        <f t="shared" si="209"/>
        <v>7</v>
      </c>
      <c r="K435" s="16">
        <f t="shared" si="210"/>
        <v>279</v>
      </c>
      <c r="L435" s="14"/>
      <c r="M435" s="25"/>
      <c r="N435" s="13">
        <v>279</v>
      </c>
      <c r="O435" s="13">
        <v>0</v>
      </c>
      <c r="P435" s="13">
        <v>98</v>
      </c>
      <c r="Q435" s="13">
        <v>181</v>
      </c>
      <c r="S435" s="33">
        <f t="shared" si="211"/>
        <v>0</v>
      </c>
      <c r="T435" s="43">
        <f t="shared" si="187"/>
        <v>0.6654411764705882</v>
      </c>
    </row>
    <row r="436" spans="1:20" x14ac:dyDescent="0.25">
      <c r="A436" s="5"/>
      <c r="B436" s="6"/>
      <c r="C436" s="5"/>
      <c r="D436" s="6" t="s">
        <v>61</v>
      </c>
      <c r="E436" s="7">
        <v>6</v>
      </c>
      <c r="F436" s="8">
        <v>102</v>
      </c>
      <c r="G436" s="8">
        <v>101</v>
      </c>
      <c r="H436" s="9">
        <f t="shared" si="208"/>
        <v>203</v>
      </c>
      <c r="I436" s="15">
        <v>5.0750000000000002</v>
      </c>
      <c r="J436" s="16">
        <f t="shared" si="209"/>
        <v>6</v>
      </c>
      <c r="K436" s="16">
        <f t="shared" si="210"/>
        <v>209</v>
      </c>
      <c r="L436" s="14"/>
      <c r="M436" s="25"/>
      <c r="N436" s="13">
        <v>209</v>
      </c>
      <c r="O436" s="13">
        <v>1</v>
      </c>
      <c r="P436" s="13">
        <v>39</v>
      </c>
      <c r="Q436" s="13">
        <v>169</v>
      </c>
      <c r="S436" s="33">
        <f t="shared" si="211"/>
        <v>0</v>
      </c>
      <c r="T436" s="43">
        <f t="shared" si="187"/>
        <v>0.83251231527093594</v>
      </c>
    </row>
    <row r="437" spans="1:20" x14ac:dyDescent="0.25">
      <c r="A437" s="5"/>
      <c r="B437" s="6"/>
      <c r="C437" s="5"/>
      <c r="D437" s="6" t="s">
        <v>61</v>
      </c>
      <c r="E437" s="7">
        <v>7</v>
      </c>
      <c r="F437" s="8">
        <v>92</v>
      </c>
      <c r="G437" s="8">
        <v>95</v>
      </c>
      <c r="H437" s="9">
        <f t="shared" si="208"/>
        <v>187</v>
      </c>
      <c r="I437" s="15">
        <v>4.6749999999999998</v>
      </c>
      <c r="J437" s="16">
        <f t="shared" si="209"/>
        <v>5</v>
      </c>
      <c r="K437" s="16">
        <f t="shared" si="210"/>
        <v>192</v>
      </c>
      <c r="L437" s="14"/>
      <c r="M437" s="25"/>
      <c r="N437" s="13">
        <v>192</v>
      </c>
      <c r="O437" s="13">
        <v>0</v>
      </c>
      <c r="P437" s="13">
        <v>40</v>
      </c>
      <c r="Q437" s="13">
        <v>152</v>
      </c>
      <c r="S437" s="33">
        <f t="shared" si="211"/>
        <v>0</v>
      </c>
      <c r="T437" s="43">
        <f t="shared" si="187"/>
        <v>0.81283422459893051</v>
      </c>
    </row>
    <row r="438" spans="1:20" x14ac:dyDescent="0.25">
      <c r="A438" s="5"/>
      <c r="B438" s="6"/>
      <c r="C438" s="2"/>
      <c r="D438" s="10" t="s">
        <v>61</v>
      </c>
      <c r="E438" s="11">
        <v>7</v>
      </c>
      <c r="F438" s="12">
        <v>990</v>
      </c>
      <c r="G438" s="12">
        <v>967</v>
      </c>
      <c r="H438" s="12">
        <f>SUM(H431:H437)</f>
        <v>1957</v>
      </c>
      <c r="I438" s="12"/>
      <c r="J438" s="12">
        <f t="shared" ref="J438:Q438" si="212">SUM(J431:J437)</f>
        <v>53</v>
      </c>
      <c r="K438" s="12">
        <f t="shared" si="212"/>
        <v>2010</v>
      </c>
      <c r="L438" s="12"/>
      <c r="M438" s="32"/>
      <c r="N438" s="12">
        <f t="shared" si="212"/>
        <v>2010</v>
      </c>
      <c r="O438" s="12">
        <f t="shared" si="212"/>
        <v>1</v>
      </c>
      <c r="P438" s="12">
        <f t="shared" si="212"/>
        <v>462</v>
      </c>
      <c r="Q438" s="12">
        <f t="shared" si="212"/>
        <v>1547</v>
      </c>
      <c r="S438" s="12">
        <f t="shared" ref="S438" si="213">SUM(S431:S437)</f>
        <v>0</v>
      </c>
      <c r="T438" s="43">
        <f t="shared" si="187"/>
        <v>0.79049565661727128</v>
      </c>
    </row>
    <row r="439" spans="1:20" x14ac:dyDescent="0.25">
      <c r="A439" s="2">
        <v>6</v>
      </c>
      <c r="B439" s="3" t="s">
        <v>62</v>
      </c>
      <c r="C439" s="2"/>
      <c r="D439" s="3"/>
      <c r="E439" s="4">
        <v>24</v>
      </c>
      <c r="F439" s="4">
        <v>3853</v>
      </c>
      <c r="G439" s="4">
        <v>3590</v>
      </c>
      <c r="H439" s="4">
        <f>SUM(H447,H455,H461,H467)</f>
        <v>7443</v>
      </c>
      <c r="I439" s="4"/>
      <c r="J439" s="4">
        <f t="shared" ref="J439:Q439" si="214">SUM(J447,J455,J461,J467)</f>
        <v>196</v>
      </c>
      <c r="K439" s="4">
        <f t="shared" si="214"/>
        <v>7639</v>
      </c>
      <c r="L439" s="4"/>
      <c r="M439" s="31"/>
      <c r="N439" s="4">
        <f t="shared" si="214"/>
        <v>7647</v>
      </c>
      <c r="O439" s="4">
        <f t="shared" si="214"/>
        <v>0</v>
      </c>
      <c r="P439" s="4">
        <f t="shared" si="214"/>
        <v>2295</v>
      </c>
      <c r="Q439" s="4">
        <f t="shared" si="214"/>
        <v>5352</v>
      </c>
      <c r="S439" s="4">
        <f t="shared" ref="S439" si="215">SUM(S447,S455,S461,S467)</f>
        <v>8</v>
      </c>
      <c r="T439" s="43">
        <f t="shared" si="187"/>
        <v>0.71906489318823053</v>
      </c>
    </row>
    <row r="440" spans="1:20" x14ac:dyDescent="0.25">
      <c r="A440" s="5"/>
      <c r="B440" s="6"/>
      <c r="C440" s="5">
        <v>1</v>
      </c>
      <c r="D440" s="6" t="s">
        <v>62</v>
      </c>
      <c r="E440" s="7">
        <v>1</v>
      </c>
      <c r="F440" s="8">
        <v>196</v>
      </c>
      <c r="G440" s="8">
        <v>199</v>
      </c>
      <c r="H440" s="9">
        <f t="shared" ref="H440:H446" si="216">SUM(F440:G440)</f>
        <v>395</v>
      </c>
      <c r="I440" s="15">
        <v>9.875</v>
      </c>
      <c r="J440" s="16">
        <f t="shared" ref="J440:J446" si="217">ROUNDUP(I440,0)</f>
        <v>10</v>
      </c>
      <c r="K440" s="16">
        <f t="shared" ref="K440:K446" si="218">H440+J440</f>
        <v>405</v>
      </c>
      <c r="L440" s="14"/>
      <c r="M440" s="25"/>
      <c r="N440" s="13">
        <v>405</v>
      </c>
      <c r="O440" s="13">
        <v>0</v>
      </c>
      <c r="P440" s="13">
        <v>211</v>
      </c>
      <c r="Q440" s="13">
        <v>194</v>
      </c>
      <c r="S440" s="33">
        <f t="shared" ref="S440:S446" si="219">N440-K440</f>
        <v>0</v>
      </c>
      <c r="T440" s="43">
        <f t="shared" si="187"/>
        <v>0.49113924050632912</v>
      </c>
    </row>
    <row r="441" spans="1:20" x14ac:dyDescent="0.25">
      <c r="A441" s="5"/>
      <c r="B441" s="6"/>
      <c r="C441" s="5"/>
      <c r="D441" s="6" t="s">
        <v>62</v>
      </c>
      <c r="E441" s="7">
        <v>2</v>
      </c>
      <c r="F441" s="8">
        <v>118</v>
      </c>
      <c r="G441" s="8">
        <v>111</v>
      </c>
      <c r="H441" s="9">
        <f t="shared" si="216"/>
        <v>229</v>
      </c>
      <c r="I441" s="15">
        <v>5.7250000000000005</v>
      </c>
      <c r="J441" s="16">
        <f t="shared" si="217"/>
        <v>6</v>
      </c>
      <c r="K441" s="16">
        <f t="shared" si="218"/>
        <v>235</v>
      </c>
      <c r="L441" s="14"/>
      <c r="M441" s="25"/>
      <c r="N441" s="13">
        <v>235</v>
      </c>
      <c r="O441" s="13">
        <v>0</v>
      </c>
      <c r="P441" s="13">
        <v>70</v>
      </c>
      <c r="Q441" s="13">
        <v>165</v>
      </c>
      <c r="S441" s="33">
        <f t="shared" si="219"/>
        <v>0</v>
      </c>
      <c r="T441" s="43">
        <f t="shared" si="187"/>
        <v>0.72052401746724892</v>
      </c>
    </row>
    <row r="442" spans="1:20" x14ac:dyDescent="0.25">
      <c r="A442" s="5"/>
      <c r="B442" s="6"/>
      <c r="C442" s="5"/>
      <c r="D442" s="6" t="s">
        <v>62</v>
      </c>
      <c r="E442" s="7">
        <v>3</v>
      </c>
      <c r="F442" s="8">
        <v>146</v>
      </c>
      <c r="G442" s="8">
        <v>129</v>
      </c>
      <c r="H442" s="9">
        <f t="shared" si="216"/>
        <v>275</v>
      </c>
      <c r="I442" s="15">
        <v>6.875</v>
      </c>
      <c r="J442" s="16">
        <f t="shared" si="217"/>
        <v>7</v>
      </c>
      <c r="K442" s="16">
        <f t="shared" si="218"/>
        <v>282</v>
      </c>
      <c r="L442" s="14"/>
      <c r="M442" s="25"/>
      <c r="N442" s="13">
        <v>282</v>
      </c>
      <c r="O442" s="13">
        <v>0</v>
      </c>
      <c r="P442" s="13">
        <v>81</v>
      </c>
      <c r="Q442" s="13">
        <v>201</v>
      </c>
      <c r="S442" s="33">
        <f t="shared" si="219"/>
        <v>0</v>
      </c>
      <c r="T442" s="43">
        <f t="shared" si="187"/>
        <v>0.73090909090909095</v>
      </c>
    </row>
    <row r="443" spans="1:20" x14ac:dyDescent="0.25">
      <c r="A443" s="5"/>
      <c r="B443" s="6"/>
      <c r="C443" s="5"/>
      <c r="D443" s="6" t="s">
        <v>62</v>
      </c>
      <c r="E443" s="7">
        <v>4</v>
      </c>
      <c r="F443" s="8">
        <v>186</v>
      </c>
      <c r="G443" s="8">
        <v>184</v>
      </c>
      <c r="H443" s="9">
        <f t="shared" si="216"/>
        <v>370</v>
      </c>
      <c r="I443" s="15">
        <v>9.25</v>
      </c>
      <c r="J443" s="16">
        <f t="shared" si="217"/>
        <v>10</v>
      </c>
      <c r="K443" s="16">
        <f t="shared" si="218"/>
        <v>380</v>
      </c>
      <c r="L443" s="14"/>
      <c r="M443" s="25"/>
      <c r="N443" s="13">
        <v>380</v>
      </c>
      <c r="O443" s="13">
        <v>0</v>
      </c>
      <c r="P443" s="13">
        <v>109</v>
      </c>
      <c r="Q443" s="13">
        <v>271</v>
      </c>
      <c r="S443" s="33">
        <f t="shared" si="219"/>
        <v>0</v>
      </c>
      <c r="T443" s="43">
        <f t="shared" si="187"/>
        <v>0.73243243243243239</v>
      </c>
    </row>
    <row r="444" spans="1:20" x14ac:dyDescent="0.25">
      <c r="A444" s="5"/>
      <c r="B444" s="6"/>
      <c r="C444" s="5"/>
      <c r="D444" s="6" t="s">
        <v>62</v>
      </c>
      <c r="E444" s="7">
        <v>5</v>
      </c>
      <c r="F444" s="8">
        <v>204</v>
      </c>
      <c r="G444" s="8">
        <v>180</v>
      </c>
      <c r="H444" s="9">
        <f t="shared" si="216"/>
        <v>384</v>
      </c>
      <c r="I444" s="15">
        <v>9.6000000000000014</v>
      </c>
      <c r="J444" s="16">
        <f t="shared" si="217"/>
        <v>10</v>
      </c>
      <c r="K444" s="16">
        <f t="shared" si="218"/>
        <v>394</v>
      </c>
      <c r="L444" s="14"/>
      <c r="M444" s="25"/>
      <c r="N444" s="13">
        <v>394</v>
      </c>
      <c r="O444" s="13">
        <v>0</v>
      </c>
      <c r="P444" s="13">
        <v>108</v>
      </c>
      <c r="Q444" s="13">
        <v>286</v>
      </c>
      <c r="S444" s="33">
        <f t="shared" si="219"/>
        <v>0</v>
      </c>
      <c r="T444" s="43">
        <f t="shared" si="187"/>
        <v>0.74479166666666663</v>
      </c>
    </row>
    <row r="445" spans="1:20" x14ac:dyDescent="0.25">
      <c r="A445" s="5"/>
      <c r="B445" s="6"/>
      <c r="C445" s="5"/>
      <c r="D445" s="6" t="s">
        <v>62</v>
      </c>
      <c r="E445" s="7">
        <v>6</v>
      </c>
      <c r="F445" s="8">
        <v>192</v>
      </c>
      <c r="G445" s="8">
        <v>180</v>
      </c>
      <c r="H445" s="9">
        <f t="shared" si="216"/>
        <v>372</v>
      </c>
      <c r="I445" s="15">
        <v>9.3000000000000007</v>
      </c>
      <c r="J445" s="16">
        <f t="shared" si="217"/>
        <v>10</v>
      </c>
      <c r="K445" s="16">
        <f t="shared" si="218"/>
        <v>382</v>
      </c>
      <c r="L445" s="14"/>
      <c r="M445" s="25"/>
      <c r="N445" s="13">
        <v>382</v>
      </c>
      <c r="O445" s="13">
        <v>0</v>
      </c>
      <c r="P445" s="13">
        <v>91</v>
      </c>
      <c r="Q445" s="13">
        <v>291</v>
      </c>
      <c r="S445" s="33">
        <f t="shared" si="219"/>
        <v>0</v>
      </c>
      <c r="T445" s="43">
        <f t="shared" si="187"/>
        <v>0.782258064516129</v>
      </c>
    </row>
    <row r="446" spans="1:20" x14ac:dyDescent="0.25">
      <c r="A446" s="5"/>
      <c r="B446" s="6"/>
      <c r="C446" s="5"/>
      <c r="D446" s="6" t="s">
        <v>62</v>
      </c>
      <c r="E446" s="7">
        <v>7</v>
      </c>
      <c r="F446" s="8">
        <v>169</v>
      </c>
      <c r="G446" s="8">
        <v>163</v>
      </c>
      <c r="H446" s="9">
        <f t="shared" si="216"/>
        <v>332</v>
      </c>
      <c r="I446" s="15">
        <v>8.3000000000000007</v>
      </c>
      <c r="J446" s="16">
        <f t="shared" si="217"/>
        <v>9</v>
      </c>
      <c r="K446" s="16">
        <f t="shared" si="218"/>
        <v>341</v>
      </c>
      <c r="L446" s="14"/>
      <c r="M446" s="25"/>
      <c r="N446" s="13">
        <v>341</v>
      </c>
      <c r="O446" s="13">
        <v>0</v>
      </c>
      <c r="P446" s="13">
        <v>78</v>
      </c>
      <c r="Q446" s="13">
        <v>263</v>
      </c>
      <c r="S446" s="33">
        <f t="shared" si="219"/>
        <v>0</v>
      </c>
      <c r="T446" s="43">
        <f t="shared" si="187"/>
        <v>0.79216867469879515</v>
      </c>
    </row>
    <row r="447" spans="1:20" x14ac:dyDescent="0.25">
      <c r="A447" s="5"/>
      <c r="B447" s="6"/>
      <c r="C447" s="2"/>
      <c r="D447" s="10" t="s">
        <v>62</v>
      </c>
      <c r="E447" s="11">
        <v>7</v>
      </c>
      <c r="F447" s="12">
        <v>1211</v>
      </c>
      <c r="G447" s="12">
        <v>1146</v>
      </c>
      <c r="H447" s="12">
        <f>SUM(H440:H446)</f>
        <v>2357</v>
      </c>
      <c r="I447" s="12"/>
      <c r="J447" s="12">
        <f t="shared" ref="J447:Q447" si="220">SUM(J440:J446)</f>
        <v>62</v>
      </c>
      <c r="K447" s="12">
        <f t="shared" si="220"/>
        <v>2419</v>
      </c>
      <c r="L447" s="12"/>
      <c r="M447" s="32"/>
      <c r="N447" s="12">
        <f t="shared" si="220"/>
        <v>2419</v>
      </c>
      <c r="O447" s="12">
        <f t="shared" si="220"/>
        <v>0</v>
      </c>
      <c r="P447" s="12">
        <f t="shared" si="220"/>
        <v>748</v>
      </c>
      <c r="Q447" s="12">
        <f t="shared" si="220"/>
        <v>1671</v>
      </c>
      <c r="S447" s="12">
        <f t="shared" ref="S447" si="221">SUM(S440:S446)</f>
        <v>0</v>
      </c>
      <c r="T447" s="43">
        <f t="shared" si="187"/>
        <v>0.70895205770046665</v>
      </c>
    </row>
    <row r="448" spans="1:20" x14ac:dyDescent="0.25">
      <c r="A448" s="5"/>
      <c r="B448" s="6"/>
      <c r="C448" s="5">
        <v>2</v>
      </c>
      <c r="D448" s="6" t="s">
        <v>63</v>
      </c>
      <c r="E448" s="7">
        <v>1</v>
      </c>
      <c r="F448" s="8">
        <v>194</v>
      </c>
      <c r="G448" s="8">
        <v>160</v>
      </c>
      <c r="H448" s="9">
        <f t="shared" ref="H448:H454" si="222">SUM(F448:G448)</f>
        <v>354</v>
      </c>
      <c r="I448" s="15">
        <v>8.85</v>
      </c>
      <c r="J448" s="16">
        <f t="shared" ref="J448:J454" si="223">ROUNDUP(I448,0)</f>
        <v>9</v>
      </c>
      <c r="K448" s="16">
        <f t="shared" ref="K448:K454" si="224">H448+J448</f>
        <v>363</v>
      </c>
      <c r="L448" s="14"/>
      <c r="M448" s="25"/>
      <c r="N448" s="13">
        <v>363</v>
      </c>
      <c r="O448" s="13">
        <v>0</v>
      </c>
      <c r="P448" s="13">
        <v>113</v>
      </c>
      <c r="Q448" s="13">
        <v>250</v>
      </c>
      <c r="S448" s="33">
        <f t="shared" ref="S448:S454" si="225">N448-K448</f>
        <v>0</v>
      </c>
      <c r="T448" s="43">
        <f t="shared" si="187"/>
        <v>0.70621468926553677</v>
      </c>
    </row>
    <row r="449" spans="1:20" x14ac:dyDescent="0.25">
      <c r="A449" s="5"/>
      <c r="B449" s="6"/>
      <c r="C449" s="5"/>
      <c r="D449" s="6" t="s">
        <v>63</v>
      </c>
      <c r="E449" s="7">
        <v>2</v>
      </c>
      <c r="F449" s="8">
        <v>182</v>
      </c>
      <c r="G449" s="8">
        <v>183</v>
      </c>
      <c r="H449" s="9">
        <f t="shared" si="222"/>
        <v>365</v>
      </c>
      <c r="I449" s="15">
        <v>9.125</v>
      </c>
      <c r="J449" s="16">
        <f t="shared" si="223"/>
        <v>10</v>
      </c>
      <c r="K449" s="16">
        <f t="shared" si="224"/>
        <v>375</v>
      </c>
      <c r="L449" s="14"/>
      <c r="M449" s="25"/>
      <c r="N449" s="13">
        <v>375</v>
      </c>
      <c r="O449" s="13">
        <v>0</v>
      </c>
      <c r="P449" s="13">
        <v>93</v>
      </c>
      <c r="Q449" s="13">
        <v>282</v>
      </c>
      <c r="S449" s="33">
        <f t="shared" si="225"/>
        <v>0</v>
      </c>
      <c r="T449" s="43">
        <f t="shared" si="187"/>
        <v>0.77260273972602744</v>
      </c>
    </row>
    <row r="450" spans="1:20" x14ac:dyDescent="0.25">
      <c r="A450" s="5"/>
      <c r="B450" s="6"/>
      <c r="C450" s="5"/>
      <c r="D450" s="6" t="s">
        <v>63</v>
      </c>
      <c r="E450" s="7">
        <v>3</v>
      </c>
      <c r="F450" s="8">
        <v>182</v>
      </c>
      <c r="G450" s="8">
        <v>165</v>
      </c>
      <c r="H450" s="9">
        <f t="shared" si="222"/>
        <v>347</v>
      </c>
      <c r="I450" s="15">
        <v>8.6750000000000007</v>
      </c>
      <c r="J450" s="16">
        <f t="shared" si="223"/>
        <v>9</v>
      </c>
      <c r="K450" s="16">
        <f t="shared" si="224"/>
        <v>356</v>
      </c>
      <c r="L450" s="14"/>
      <c r="M450" s="25"/>
      <c r="N450" s="13">
        <v>357</v>
      </c>
      <c r="O450" s="13">
        <v>0</v>
      </c>
      <c r="P450" s="13">
        <v>59</v>
      </c>
      <c r="Q450" s="13">
        <v>298</v>
      </c>
      <c r="S450" s="33">
        <f t="shared" si="225"/>
        <v>1</v>
      </c>
      <c r="T450" s="43">
        <f t="shared" si="187"/>
        <v>0.85878962536023051</v>
      </c>
    </row>
    <row r="451" spans="1:20" x14ac:dyDescent="0.25">
      <c r="A451" s="5"/>
      <c r="B451" s="6"/>
      <c r="C451" s="5"/>
      <c r="D451" s="6" t="s">
        <v>63</v>
      </c>
      <c r="E451" s="7">
        <v>4</v>
      </c>
      <c r="F451" s="8">
        <v>197</v>
      </c>
      <c r="G451" s="8">
        <v>188</v>
      </c>
      <c r="H451" s="9">
        <f t="shared" si="222"/>
        <v>385</v>
      </c>
      <c r="I451" s="15">
        <v>9.625</v>
      </c>
      <c r="J451" s="16">
        <f t="shared" si="223"/>
        <v>10</v>
      </c>
      <c r="K451" s="16">
        <f t="shared" si="224"/>
        <v>395</v>
      </c>
      <c r="L451" s="14"/>
      <c r="M451" s="25"/>
      <c r="N451" s="13">
        <v>395</v>
      </c>
      <c r="O451" s="13">
        <v>0</v>
      </c>
      <c r="P451" s="13">
        <v>62</v>
      </c>
      <c r="Q451" s="13">
        <v>333</v>
      </c>
      <c r="S451" s="33">
        <f t="shared" si="225"/>
        <v>0</v>
      </c>
      <c r="T451" s="43">
        <f t="shared" si="187"/>
        <v>0.86493506493506489</v>
      </c>
    </row>
    <row r="452" spans="1:20" x14ac:dyDescent="0.25">
      <c r="A452" s="5"/>
      <c r="B452" s="6"/>
      <c r="C452" s="5"/>
      <c r="D452" s="6" t="s">
        <v>63</v>
      </c>
      <c r="E452" s="7">
        <v>5</v>
      </c>
      <c r="F452" s="8">
        <v>164</v>
      </c>
      <c r="G452" s="8">
        <v>156</v>
      </c>
      <c r="H452" s="9">
        <f t="shared" si="222"/>
        <v>320</v>
      </c>
      <c r="I452" s="15">
        <v>8</v>
      </c>
      <c r="J452" s="16">
        <f t="shared" si="223"/>
        <v>8</v>
      </c>
      <c r="K452" s="16">
        <f t="shared" si="224"/>
        <v>328</v>
      </c>
      <c r="L452" s="14"/>
      <c r="M452" s="25"/>
      <c r="N452" s="13">
        <v>328</v>
      </c>
      <c r="O452" s="13">
        <v>0</v>
      </c>
      <c r="P452" s="13">
        <v>70</v>
      </c>
      <c r="Q452" s="13">
        <v>258</v>
      </c>
      <c r="S452" s="33">
        <f t="shared" si="225"/>
        <v>0</v>
      </c>
      <c r="T452" s="43">
        <f t="shared" si="187"/>
        <v>0.80625000000000002</v>
      </c>
    </row>
    <row r="453" spans="1:20" x14ac:dyDescent="0.25">
      <c r="A453" s="5"/>
      <c r="B453" s="6"/>
      <c r="C453" s="5"/>
      <c r="D453" s="6" t="s">
        <v>63</v>
      </c>
      <c r="E453" s="7">
        <v>6</v>
      </c>
      <c r="F453" s="8">
        <v>165</v>
      </c>
      <c r="G453" s="8">
        <v>180</v>
      </c>
      <c r="H453" s="9">
        <f t="shared" si="222"/>
        <v>345</v>
      </c>
      <c r="I453" s="15">
        <v>8.625</v>
      </c>
      <c r="J453" s="16">
        <f t="shared" si="223"/>
        <v>9</v>
      </c>
      <c r="K453" s="16">
        <f t="shared" si="224"/>
        <v>354</v>
      </c>
      <c r="L453" s="14"/>
      <c r="M453" s="25"/>
      <c r="N453" s="13">
        <v>354</v>
      </c>
      <c r="O453" s="13">
        <v>0</v>
      </c>
      <c r="P453" s="13">
        <v>88</v>
      </c>
      <c r="Q453" s="13">
        <v>266</v>
      </c>
      <c r="S453" s="33">
        <f t="shared" si="225"/>
        <v>0</v>
      </c>
      <c r="T453" s="43">
        <f t="shared" si="187"/>
        <v>0.77101449275362322</v>
      </c>
    </row>
    <row r="454" spans="1:20" x14ac:dyDescent="0.25">
      <c r="A454" s="5"/>
      <c r="B454" s="6"/>
      <c r="C454" s="5"/>
      <c r="D454" s="6" t="s">
        <v>63</v>
      </c>
      <c r="E454" s="7">
        <v>7</v>
      </c>
      <c r="F454" s="8">
        <v>192</v>
      </c>
      <c r="G454" s="8">
        <v>180</v>
      </c>
      <c r="H454" s="9">
        <f t="shared" si="222"/>
        <v>372</v>
      </c>
      <c r="I454" s="15">
        <v>9.3000000000000007</v>
      </c>
      <c r="J454" s="16">
        <f t="shared" si="223"/>
        <v>10</v>
      </c>
      <c r="K454" s="16">
        <f t="shared" si="224"/>
        <v>382</v>
      </c>
      <c r="L454" s="14"/>
      <c r="M454" s="25"/>
      <c r="N454" s="13">
        <v>382</v>
      </c>
      <c r="O454" s="13">
        <v>0</v>
      </c>
      <c r="P454" s="13">
        <v>82</v>
      </c>
      <c r="Q454" s="13">
        <v>300</v>
      </c>
      <c r="S454" s="33">
        <f t="shared" si="225"/>
        <v>0</v>
      </c>
      <c r="T454" s="43">
        <f t="shared" si="187"/>
        <v>0.80645161290322576</v>
      </c>
    </row>
    <row r="455" spans="1:20" x14ac:dyDescent="0.25">
      <c r="A455" s="5"/>
      <c r="B455" s="6"/>
      <c r="C455" s="2"/>
      <c r="D455" s="10" t="s">
        <v>63</v>
      </c>
      <c r="E455" s="11">
        <v>7</v>
      </c>
      <c r="F455" s="12">
        <v>1276</v>
      </c>
      <c r="G455" s="12">
        <v>1212</v>
      </c>
      <c r="H455" s="12">
        <f>SUM(H448:H454)</f>
        <v>2488</v>
      </c>
      <c r="I455" s="12"/>
      <c r="J455" s="12">
        <f t="shared" ref="J455:Q455" si="226">SUM(J448:J454)</f>
        <v>65</v>
      </c>
      <c r="K455" s="12">
        <f t="shared" si="226"/>
        <v>2553</v>
      </c>
      <c r="L455" s="12"/>
      <c r="M455" s="32"/>
      <c r="N455" s="12">
        <f t="shared" si="226"/>
        <v>2554</v>
      </c>
      <c r="O455" s="12">
        <f t="shared" si="226"/>
        <v>0</v>
      </c>
      <c r="P455" s="12">
        <f t="shared" si="226"/>
        <v>567</v>
      </c>
      <c r="Q455" s="12">
        <f t="shared" si="226"/>
        <v>1987</v>
      </c>
      <c r="S455" s="12">
        <f t="shared" ref="S455" si="227">SUM(S448:S454)</f>
        <v>1</v>
      </c>
      <c r="T455" s="43">
        <f t="shared" si="187"/>
        <v>0.79863344051446949</v>
      </c>
    </row>
    <row r="456" spans="1:20" x14ac:dyDescent="0.25">
      <c r="A456" s="5"/>
      <c r="B456" s="6"/>
      <c r="C456" s="5">
        <v>3</v>
      </c>
      <c r="D456" s="6" t="s">
        <v>64</v>
      </c>
      <c r="E456" s="7">
        <v>1</v>
      </c>
      <c r="F456" s="8">
        <v>131</v>
      </c>
      <c r="G456" s="8">
        <v>118</v>
      </c>
      <c r="H456" s="9">
        <f>SUM(F456:G456)</f>
        <v>249</v>
      </c>
      <c r="I456" s="15">
        <v>6.2250000000000005</v>
      </c>
      <c r="J456" s="16">
        <f>ROUNDUP(I456,0)</f>
        <v>7</v>
      </c>
      <c r="K456" s="16">
        <f>H456+J456</f>
        <v>256</v>
      </c>
      <c r="L456" s="14"/>
      <c r="M456" s="25"/>
      <c r="N456" s="13">
        <v>256</v>
      </c>
      <c r="O456" s="13">
        <v>0</v>
      </c>
      <c r="P456" s="13">
        <v>102</v>
      </c>
      <c r="Q456" s="13">
        <v>154</v>
      </c>
      <c r="S456" s="33">
        <f>N456-K456</f>
        <v>0</v>
      </c>
      <c r="T456" s="43">
        <f t="shared" ref="T456:T519" si="228">Q456/H456</f>
        <v>0.61847389558232935</v>
      </c>
    </row>
    <row r="457" spans="1:20" x14ac:dyDescent="0.25">
      <c r="A457" s="5"/>
      <c r="B457" s="6"/>
      <c r="C457" s="5"/>
      <c r="D457" s="6" t="s">
        <v>64</v>
      </c>
      <c r="E457" s="7">
        <v>2</v>
      </c>
      <c r="F457" s="8">
        <v>122</v>
      </c>
      <c r="G457" s="8">
        <v>121</v>
      </c>
      <c r="H457" s="9">
        <f>SUM(F457:G457)</f>
        <v>243</v>
      </c>
      <c r="I457" s="15">
        <v>6.0750000000000002</v>
      </c>
      <c r="J457" s="16">
        <f>ROUNDUP(I457,0)</f>
        <v>7</v>
      </c>
      <c r="K457" s="16">
        <f>H457+J457</f>
        <v>250</v>
      </c>
      <c r="L457" s="14"/>
      <c r="M457" s="25"/>
      <c r="N457" s="13">
        <v>250</v>
      </c>
      <c r="O457" s="13">
        <v>0</v>
      </c>
      <c r="P457" s="13">
        <v>95</v>
      </c>
      <c r="Q457" s="13">
        <v>155</v>
      </c>
      <c r="S457" s="33">
        <f>N457-K457</f>
        <v>0</v>
      </c>
      <c r="T457" s="43">
        <f t="shared" si="228"/>
        <v>0.63786008230452673</v>
      </c>
    </row>
    <row r="458" spans="1:20" x14ac:dyDescent="0.25">
      <c r="A458" s="5"/>
      <c r="B458" s="6"/>
      <c r="C458" s="5"/>
      <c r="D458" s="6" t="s">
        <v>64</v>
      </c>
      <c r="E458" s="7">
        <v>3</v>
      </c>
      <c r="F458" s="8">
        <v>122</v>
      </c>
      <c r="G458" s="8">
        <v>103</v>
      </c>
      <c r="H458" s="9">
        <f>SUM(F458:G458)</f>
        <v>225</v>
      </c>
      <c r="I458" s="15">
        <v>5.625</v>
      </c>
      <c r="J458" s="16">
        <f>ROUNDUP(I458,0)</f>
        <v>6</v>
      </c>
      <c r="K458" s="16">
        <f>H458+J458</f>
        <v>231</v>
      </c>
      <c r="L458" s="14"/>
      <c r="M458" s="25"/>
      <c r="N458" s="13">
        <v>231</v>
      </c>
      <c r="O458" s="13">
        <v>0</v>
      </c>
      <c r="P458" s="13">
        <v>91</v>
      </c>
      <c r="Q458" s="13">
        <v>140</v>
      </c>
      <c r="S458" s="33">
        <f>N458-K458</f>
        <v>0</v>
      </c>
      <c r="T458" s="43">
        <f t="shared" si="228"/>
        <v>0.62222222222222223</v>
      </c>
    </row>
    <row r="459" spans="1:20" x14ac:dyDescent="0.25">
      <c r="A459" s="5"/>
      <c r="B459" s="6"/>
      <c r="C459" s="5"/>
      <c r="D459" s="6" t="s">
        <v>64</v>
      </c>
      <c r="E459" s="7">
        <v>4</v>
      </c>
      <c r="F459" s="8">
        <v>140</v>
      </c>
      <c r="G459" s="8">
        <v>139</v>
      </c>
      <c r="H459" s="9">
        <f>SUM(F459:G459)</f>
        <v>279</v>
      </c>
      <c r="I459" s="15">
        <v>6.9750000000000005</v>
      </c>
      <c r="J459" s="16">
        <f>ROUNDUP(I459,0)</f>
        <v>7</v>
      </c>
      <c r="K459" s="16">
        <f>H459+J459</f>
        <v>286</v>
      </c>
      <c r="L459" s="14"/>
      <c r="M459" s="25"/>
      <c r="N459" s="13">
        <v>286</v>
      </c>
      <c r="O459" s="13">
        <v>0</v>
      </c>
      <c r="P459" s="13">
        <v>94</v>
      </c>
      <c r="Q459" s="13">
        <v>192</v>
      </c>
      <c r="S459" s="33">
        <f>N459-K459</f>
        <v>0</v>
      </c>
      <c r="T459" s="43">
        <f t="shared" si="228"/>
        <v>0.68817204301075274</v>
      </c>
    </row>
    <row r="460" spans="1:20" x14ac:dyDescent="0.25">
      <c r="A460" s="5"/>
      <c r="B460" s="6"/>
      <c r="C460" s="5"/>
      <c r="D460" s="6" t="s">
        <v>64</v>
      </c>
      <c r="E460" s="7">
        <v>5</v>
      </c>
      <c r="F460" s="8">
        <v>170</v>
      </c>
      <c r="G460" s="8">
        <v>132</v>
      </c>
      <c r="H460" s="9">
        <f>SUM(F460:G460)</f>
        <v>302</v>
      </c>
      <c r="I460" s="15">
        <v>7.5500000000000007</v>
      </c>
      <c r="J460" s="16">
        <f>ROUNDUP(I460,0)</f>
        <v>8</v>
      </c>
      <c r="K460" s="16">
        <f>H460+J460</f>
        <v>310</v>
      </c>
      <c r="L460" s="14"/>
      <c r="M460" s="25"/>
      <c r="N460" s="13">
        <v>310</v>
      </c>
      <c r="O460" s="13">
        <v>0</v>
      </c>
      <c r="P460" s="13">
        <v>95</v>
      </c>
      <c r="Q460" s="13">
        <v>215</v>
      </c>
      <c r="S460" s="33">
        <f>N460-K460</f>
        <v>0</v>
      </c>
      <c r="T460" s="43">
        <f t="shared" si="228"/>
        <v>0.71192052980132448</v>
      </c>
    </row>
    <row r="461" spans="1:20" x14ac:dyDescent="0.25">
      <c r="A461" s="5"/>
      <c r="B461" s="6"/>
      <c r="C461" s="2"/>
      <c r="D461" s="10" t="s">
        <v>64</v>
      </c>
      <c r="E461" s="11">
        <v>5</v>
      </c>
      <c r="F461" s="12">
        <v>685</v>
      </c>
      <c r="G461" s="12">
        <v>613</v>
      </c>
      <c r="H461" s="12">
        <f>SUM(H456:H460)</f>
        <v>1298</v>
      </c>
      <c r="I461" s="12"/>
      <c r="J461" s="12">
        <f t="shared" ref="J461:Q461" si="229">SUM(J456:J460)</f>
        <v>35</v>
      </c>
      <c r="K461" s="12">
        <f t="shared" si="229"/>
        <v>1333</v>
      </c>
      <c r="L461" s="12"/>
      <c r="M461" s="32"/>
      <c r="N461" s="12">
        <f t="shared" si="229"/>
        <v>1333</v>
      </c>
      <c r="O461" s="12">
        <f t="shared" si="229"/>
        <v>0</v>
      </c>
      <c r="P461" s="12">
        <f t="shared" si="229"/>
        <v>477</v>
      </c>
      <c r="Q461" s="12">
        <f t="shared" si="229"/>
        <v>856</v>
      </c>
      <c r="S461" s="12">
        <f t="shared" ref="S461" si="230">SUM(S456:S460)</f>
        <v>0</v>
      </c>
      <c r="T461" s="43">
        <f t="shared" si="228"/>
        <v>0.65947611710323573</v>
      </c>
    </row>
    <row r="462" spans="1:20" x14ac:dyDescent="0.25">
      <c r="A462" s="5"/>
      <c r="B462" s="6"/>
      <c r="C462" s="5">
        <v>4</v>
      </c>
      <c r="D462" s="6" t="s">
        <v>65</v>
      </c>
      <c r="E462" s="7">
        <v>1</v>
      </c>
      <c r="F462" s="8">
        <v>101</v>
      </c>
      <c r="G462" s="8">
        <v>91</v>
      </c>
      <c r="H462" s="9">
        <f>SUM(F462:G462)</f>
        <v>192</v>
      </c>
      <c r="I462" s="15">
        <v>4.8000000000000007</v>
      </c>
      <c r="J462" s="16">
        <f>ROUNDUP(I462,0)</f>
        <v>5</v>
      </c>
      <c r="K462" s="16">
        <f>H462+J462</f>
        <v>197</v>
      </c>
      <c r="L462" s="14"/>
      <c r="M462" s="25"/>
      <c r="N462" s="13">
        <v>199</v>
      </c>
      <c r="O462" s="13">
        <v>0</v>
      </c>
      <c r="P462" s="13">
        <v>60</v>
      </c>
      <c r="Q462" s="13">
        <v>139</v>
      </c>
      <c r="S462" s="33">
        <f>N462-K462</f>
        <v>2</v>
      </c>
      <c r="T462" s="43">
        <f t="shared" si="228"/>
        <v>0.72395833333333337</v>
      </c>
    </row>
    <row r="463" spans="1:20" x14ac:dyDescent="0.25">
      <c r="A463" s="5"/>
      <c r="B463" s="6"/>
      <c r="C463" s="5"/>
      <c r="D463" s="6" t="s">
        <v>65</v>
      </c>
      <c r="E463" s="7">
        <v>2</v>
      </c>
      <c r="F463" s="8">
        <v>118</v>
      </c>
      <c r="G463" s="8">
        <v>111</v>
      </c>
      <c r="H463" s="9">
        <f>SUM(F463:G463)</f>
        <v>229</v>
      </c>
      <c r="I463" s="15">
        <v>5.7250000000000005</v>
      </c>
      <c r="J463" s="16">
        <f>ROUNDUP(I463,0)</f>
        <v>6</v>
      </c>
      <c r="K463" s="16">
        <f>H463+J463</f>
        <v>235</v>
      </c>
      <c r="L463" s="14"/>
      <c r="M463" s="25"/>
      <c r="N463" s="13">
        <v>240</v>
      </c>
      <c r="O463" s="13">
        <v>0</v>
      </c>
      <c r="P463" s="13">
        <v>98</v>
      </c>
      <c r="Q463" s="13">
        <v>142</v>
      </c>
      <c r="S463" s="33">
        <f>N463-K463</f>
        <v>5</v>
      </c>
      <c r="T463" s="43">
        <f t="shared" si="228"/>
        <v>0.62008733624454149</v>
      </c>
    </row>
    <row r="464" spans="1:20" x14ac:dyDescent="0.25">
      <c r="A464" s="5"/>
      <c r="B464" s="6"/>
      <c r="C464" s="5"/>
      <c r="D464" s="6" t="s">
        <v>65</v>
      </c>
      <c r="E464" s="7">
        <v>3</v>
      </c>
      <c r="F464" s="8">
        <v>227</v>
      </c>
      <c r="G464" s="8">
        <v>223</v>
      </c>
      <c r="H464" s="9">
        <f>SUM(F464:G464)</f>
        <v>450</v>
      </c>
      <c r="I464" s="15">
        <v>11.25</v>
      </c>
      <c r="J464" s="16">
        <f>ROUNDUP(I464,0)</f>
        <v>12</v>
      </c>
      <c r="K464" s="16">
        <f>H464+J464</f>
        <v>462</v>
      </c>
      <c r="L464" s="14"/>
      <c r="M464" s="25"/>
      <c r="N464" s="13">
        <v>462</v>
      </c>
      <c r="O464" s="13">
        <v>0</v>
      </c>
      <c r="P464" s="13">
        <v>183</v>
      </c>
      <c r="Q464" s="13">
        <v>279</v>
      </c>
      <c r="S464" s="33">
        <f>N464-K464</f>
        <v>0</v>
      </c>
      <c r="T464" s="43">
        <f t="shared" si="228"/>
        <v>0.62</v>
      </c>
    </row>
    <row r="465" spans="1:20" x14ac:dyDescent="0.25">
      <c r="A465" s="5"/>
      <c r="B465" s="6"/>
      <c r="C465" s="5"/>
      <c r="D465" s="6" t="s">
        <v>65</v>
      </c>
      <c r="E465" s="7">
        <v>4</v>
      </c>
      <c r="F465" s="8">
        <v>102</v>
      </c>
      <c r="G465" s="8">
        <v>98</v>
      </c>
      <c r="H465" s="9">
        <f>SUM(F465:G465)</f>
        <v>200</v>
      </c>
      <c r="I465" s="15">
        <v>5</v>
      </c>
      <c r="J465" s="16">
        <f>ROUNDUP(I465,0)</f>
        <v>5</v>
      </c>
      <c r="K465" s="16">
        <f>H465+J465</f>
        <v>205</v>
      </c>
      <c r="L465" s="14"/>
      <c r="M465" s="25"/>
      <c r="N465" s="13">
        <v>205</v>
      </c>
      <c r="O465" s="13">
        <v>0</v>
      </c>
      <c r="P465" s="13">
        <v>78</v>
      </c>
      <c r="Q465" s="13">
        <v>127</v>
      </c>
      <c r="S465" s="33">
        <f>N465-K465</f>
        <v>0</v>
      </c>
      <c r="T465" s="43">
        <f t="shared" si="228"/>
        <v>0.63500000000000001</v>
      </c>
    </row>
    <row r="466" spans="1:20" x14ac:dyDescent="0.25">
      <c r="A466" s="5"/>
      <c r="B466" s="6"/>
      <c r="C466" s="5"/>
      <c r="D466" s="6" t="s">
        <v>65</v>
      </c>
      <c r="E466" s="7">
        <v>5</v>
      </c>
      <c r="F466" s="8">
        <v>133</v>
      </c>
      <c r="G466" s="8">
        <v>96</v>
      </c>
      <c r="H466" s="9">
        <f>SUM(F466:G466)</f>
        <v>229</v>
      </c>
      <c r="I466" s="15">
        <v>5.7250000000000005</v>
      </c>
      <c r="J466" s="16">
        <f>ROUNDUP(I466,0)</f>
        <v>6</v>
      </c>
      <c r="K466" s="16">
        <f>H466+J466</f>
        <v>235</v>
      </c>
      <c r="L466" s="14"/>
      <c r="M466" s="25"/>
      <c r="N466" s="13">
        <v>235</v>
      </c>
      <c r="O466" s="13">
        <v>0</v>
      </c>
      <c r="P466" s="13">
        <v>84</v>
      </c>
      <c r="Q466" s="13">
        <v>151</v>
      </c>
      <c r="S466" s="33">
        <f>N466-K466</f>
        <v>0</v>
      </c>
      <c r="T466" s="43">
        <f t="shared" si="228"/>
        <v>0.65938864628820959</v>
      </c>
    </row>
    <row r="467" spans="1:20" x14ac:dyDescent="0.25">
      <c r="A467" s="5"/>
      <c r="B467" s="6"/>
      <c r="C467" s="2"/>
      <c r="D467" s="10" t="s">
        <v>65</v>
      </c>
      <c r="E467" s="11">
        <v>5</v>
      </c>
      <c r="F467" s="12">
        <v>681</v>
      </c>
      <c r="G467" s="12">
        <v>619</v>
      </c>
      <c r="H467" s="12">
        <f>SUM(H462:H466)</f>
        <v>1300</v>
      </c>
      <c r="I467" s="12"/>
      <c r="J467" s="12">
        <f t="shared" ref="J467:Q467" si="231">SUM(J462:J466)</f>
        <v>34</v>
      </c>
      <c r="K467" s="12">
        <f t="shared" si="231"/>
        <v>1334</v>
      </c>
      <c r="L467" s="12"/>
      <c r="M467" s="32"/>
      <c r="N467" s="12">
        <f t="shared" si="231"/>
        <v>1341</v>
      </c>
      <c r="O467" s="12">
        <f t="shared" si="231"/>
        <v>0</v>
      </c>
      <c r="P467" s="12">
        <f t="shared" si="231"/>
        <v>503</v>
      </c>
      <c r="Q467" s="12">
        <f t="shared" si="231"/>
        <v>838</v>
      </c>
      <c r="S467" s="12">
        <f t="shared" ref="S467" si="232">SUM(S462:S466)</f>
        <v>7</v>
      </c>
      <c r="T467" s="43">
        <f t="shared" si="228"/>
        <v>0.64461538461538459</v>
      </c>
    </row>
    <row r="468" spans="1:20" x14ac:dyDescent="0.25">
      <c r="A468" s="2">
        <v>7</v>
      </c>
      <c r="B468" s="3" t="s">
        <v>66</v>
      </c>
      <c r="C468" s="2"/>
      <c r="D468" s="3"/>
      <c r="E468" s="4">
        <v>26</v>
      </c>
      <c r="F468" s="4">
        <v>4694</v>
      </c>
      <c r="G468" s="4">
        <v>4491</v>
      </c>
      <c r="H468" s="4">
        <f>SUM(H478,H484,H490,H495,H499)</f>
        <v>9185</v>
      </c>
      <c r="I468" s="4"/>
      <c r="J468" s="4">
        <f t="shared" ref="J468:Q468" si="233">SUM(J478,J484,J490,J495,J499)</f>
        <v>242</v>
      </c>
      <c r="K468" s="4">
        <f t="shared" si="233"/>
        <v>9427</v>
      </c>
      <c r="L468" s="4"/>
      <c r="M468" s="31"/>
      <c r="N468" s="4">
        <f t="shared" si="233"/>
        <v>9431</v>
      </c>
      <c r="O468" s="4">
        <f t="shared" si="233"/>
        <v>0</v>
      </c>
      <c r="P468" s="4">
        <f t="shared" si="233"/>
        <v>3486</v>
      </c>
      <c r="Q468" s="4">
        <f t="shared" si="233"/>
        <v>5945</v>
      </c>
      <c r="S468" s="4">
        <f t="shared" ref="S468" si="234">SUM(S478,S484,S490,S495,S499)</f>
        <v>4</v>
      </c>
      <c r="T468" s="43">
        <f t="shared" si="228"/>
        <v>0.64725095264017418</v>
      </c>
    </row>
    <row r="469" spans="1:20" x14ac:dyDescent="0.25">
      <c r="A469" s="5"/>
      <c r="B469" s="6"/>
      <c r="C469" s="5">
        <v>1</v>
      </c>
      <c r="D469" s="6" t="s">
        <v>67</v>
      </c>
      <c r="E469" s="7">
        <v>1</v>
      </c>
      <c r="F469" s="8">
        <v>156</v>
      </c>
      <c r="G469" s="8">
        <v>138</v>
      </c>
      <c r="H469" s="9">
        <f t="shared" ref="H469:H477" si="235">SUM(F469:G469)</f>
        <v>294</v>
      </c>
      <c r="I469" s="15">
        <v>7.3500000000000005</v>
      </c>
      <c r="J469" s="16">
        <f t="shared" ref="J469:J477" si="236">ROUNDUP(I469,0)</f>
        <v>8</v>
      </c>
      <c r="K469" s="16">
        <f t="shared" ref="K469:K477" si="237">H469+J469</f>
        <v>302</v>
      </c>
      <c r="L469" s="14"/>
      <c r="M469" s="25"/>
      <c r="N469" s="13">
        <v>302</v>
      </c>
      <c r="O469" s="13">
        <v>0</v>
      </c>
      <c r="P469" s="13">
        <v>91</v>
      </c>
      <c r="Q469" s="13">
        <v>211</v>
      </c>
      <c r="S469" s="33">
        <f t="shared" ref="S469:S477" si="238">N469-K469</f>
        <v>0</v>
      </c>
      <c r="T469" s="43">
        <f t="shared" si="228"/>
        <v>0.71768707482993199</v>
      </c>
    </row>
    <row r="470" spans="1:20" x14ac:dyDescent="0.25">
      <c r="A470" s="5"/>
      <c r="B470" s="6"/>
      <c r="C470" s="5"/>
      <c r="D470" s="6" t="s">
        <v>67</v>
      </c>
      <c r="E470" s="7">
        <v>2</v>
      </c>
      <c r="F470" s="8">
        <v>201</v>
      </c>
      <c r="G470" s="8">
        <v>173</v>
      </c>
      <c r="H470" s="9">
        <f t="shared" si="235"/>
        <v>374</v>
      </c>
      <c r="I470" s="15">
        <v>9.35</v>
      </c>
      <c r="J470" s="16">
        <f t="shared" si="236"/>
        <v>10</v>
      </c>
      <c r="K470" s="16">
        <f t="shared" si="237"/>
        <v>384</v>
      </c>
      <c r="L470" s="14"/>
      <c r="M470" s="25"/>
      <c r="N470" s="13">
        <v>384</v>
      </c>
      <c r="O470" s="13">
        <v>0</v>
      </c>
      <c r="P470" s="13">
        <v>128</v>
      </c>
      <c r="Q470" s="13">
        <v>256</v>
      </c>
      <c r="S470" s="33">
        <f t="shared" si="238"/>
        <v>0</v>
      </c>
      <c r="T470" s="43">
        <f t="shared" si="228"/>
        <v>0.68449197860962563</v>
      </c>
    </row>
    <row r="471" spans="1:20" x14ac:dyDescent="0.25">
      <c r="A471" s="5"/>
      <c r="B471" s="6"/>
      <c r="C471" s="5"/>
      <c r="D471" s="6" t="s">
        <v>67</v>
      </c>
      <c r="E471" s="7">
        <v>3</v>
      </c>
      <c r="F471" s="8">
        <v>222</v>
      </c>
      <c r="G471" s="8">
        <v>213</v>
      </c>
      <c r="H471" s="9">
        <f t="shared" si="235"/>
        <v>435</v>
      </c>
      <c r="I471" s="15">
        <v>10.875</v>
      </c>
      <c r="J471" s="16">
        <f t="shared" si="236"/>
        <v>11</v>
      </c>
      <c r="K471" s="16">
        <f t="shared" si="237"/>
        <v>446</v>
      </c>
      <c r="L471" s="14"/>
      <c r="M471" s="25"/>
      <c r="N471" s="13">
        <v>446</v>
      </c>
      <c r="O471" s="13">
        <v>0</v>
      </c>
      <c r="P471" s="13">
        <v>197</v>
      </c>
      <c r="Q471" s="13">
        <v>249</v>
      </c>
      <c r="S471" s="33">
        <f t="shared" si="238"/>
        <v>0</v>
      </c>
      <c r="T471" s="43">
        <f t="shared" si="228"/>
        <v>0.57241379310344831</v>
      </c>
    </row>
    <row r="472" spans="1:20" x14ac:dyDescent="0.25">
      <c r="A472" s="5"/>
      <c r="B472" s="6"/>
      <c r="C472" s="5"/>
      <c r="D472" s="6" t="s">
        <v>67</v>
      </c>
      <c r="E472" s="7">
        <v>4</v>
      </c>
      <c r="F472" s="8">
        <v>140</v>
      </c>
      <c r="G472" s="8">
        <v>143</v>
      </c>
      <c r="H472" s="9">
        <f t="shared" si="235"/>
        <v>283</v>
      </c>
      <c r="I472" s="15">
        <v>7.0750000000000002</v>
      </c>
      <c r="J472" s="16">
        <f t="shared" si="236"/>
        <v>8</v>
      </c>
      <c r="K472" s="16">
        <f t="shared" si="237"/>
        <v>291</v>
      </c>
      <c r="L472" s="14"/>
      <c r="M472" s="25"/>
      <c r="N472" s="13">
        <v>291</v>
      </c>
      <c r="O472" s="13">
        <v>0</v>
      </c>
      <c r="P472" s="13">
        <v>102</v>
      </c>
      <c r="Q472" s="13">
        <v>189</v>
      </c>
      <c r="S472" s="33">
        <f t="shared" si="238"/>
        <v>0</v>
      </c>
      <c r="T472" s="43">
        <f t="shared" si="228"/>
        <v>0.66784452296819785</v>
      </c>
    </row>
    <row r="473" spans="1:20" x14ac:dyDescent="0.25">
      <c r="A473" s="5"/>
      <c r="B473" s="6"/>
      <c r="C473" s="5"/>
      <c r="D473" s="6" t="s">
        <v>67</v>
      </c>
      <c r="E473" s="7">
        <v>5</v>
      </c>
      <c r="F473" s="8">
        <v>96</v>
      </c>
      <c r="G473" s="8">
        <v>91</v>
      </c>
      <c r="H473" s="9">
        <f t="shared" si="235"/>
        <v>187</v>
      </c>
      <c r="I473" s="15">
        <v>4.6749999999999998</v>
      </c>
      <c r="J473" s="16">
        <f t="shared" si="236"/>
        <v>5</v>
      </c>
      <c r="K473" s="16">
        <f t="shared" si="237"/>
        <v>192</v>
      </c>
      <c r="L473" s="14"/>
      <c r="M473" s="25"/>
      <c r="N473" s="13">
        <v>192</v>
      </c>
      <c r="O473" s="13">
        <v>0</v>
      </c>
      <c r="P473" s="13">
        <v>79</v>
      </c>
      <c r="Q473" s="13">
        <v>113</v>
      </c>
      <c r="S473" s="33">
        <f t="shared" si="238"/>
        <v>0</v>
      </c>
      <c r="T473" s="43">
        <f t="shared" si="228"/>
        <v>0.60427807486631013</v>
      </c>
    </row>
    <row r="474" spans="1:20" x14ac:dyDescent="0.25">
      <c r="A474" s="5"/>
      <c r="B474" s="6"/>
      <c r="C474" s="5"/>
      <c r="D474" s="6" t="s">
        <v>67</v>
      </c>
      <c r="E474" s="7">
        <v>6</v>
      </c>
      <c r="F474" s="8">
        <v>152</v>
      </c>
      <c r="G474" s="8">
        <v>162</v>
      </c>
      <c r="H474" s="9">
        <f t="shared" si="235"/>
        <v>314</v>
      </c>
      <c r="I474" s="15">
        <v>7.8500000000000005</v>
      </c>
      <c r="J474" s="16">
        <f t="shared" si="236"/>
        <v>8</v>
      </c>
      <c r="K474" s="16">
        <f t="shared" si="237"/>
        <v>322</v>
      </c>
      <c r="L474" s="14"/>
      <c r="M474" s="25"/>
      <c r="N474" s="13">
        <v>322</v>
      </c>
      <c r="O474" s="13">
        <v>0</v>
      </c>
      <c r="P474" s="13">
        <v>139</v>
      </c>
      <c r="Q474" s="13">
        <v>183</v>
      </c>
      <c r="S474" s="33">
        <f t="shared" si="238"/>
        <v>0</v>
      </c>
      <c r="T474" s="43">
        <f t="shared" si="228"/>
        <v>0.58280254777070062</v>
      </c>
    </row>
    <row r="475" spans="1:20" x14ac:dyDescent="0.25">
      <c r="A475" s="5"/>
      <c r="B475" s="6"/>
      <c r="C475" s="5"/>
      <c r="D475" s="6" t="s">
        <v>67</v>
      </c>
      <c r="E475" s="7">
        <v>7</v>
      </c>
      <c r="F475" s="8">
        <v>191</v>
      </c>
      <c r="G475" s="8">
        <v>180</v>
      </c>
      <c r="H475" s="9">
        <f t="shared" si="235"/>
        <v>371</v>
      </c>
      <c r="I475" s="15">
        <v>9.2750000000000004</v>
      </c>
      <c r="J475" s="16">
        <f t="shared" si="236"/>
        <v>10</v>
      </c>
      <c r="K475" s="16">
        <f t="shared" si="237"/>
        <v>381</v>
      </c>
      <c r="L475" s="14"/>
      <c r="M475" s="25"/>
      <c r="N475" s="13">
        <v>381</v>
      </c>
      <c r="O475" s="13">
        <v>0</v>
      </c>
      <c r="P475" s="13">
        <v>154</v>
      </c>
      <c r="Q475" s="13">
        <v>227</v>
      </c>
      <c r="S475" s="33">
        <f t="shared" si="238"/>
        <v>0</v>
      </c>
      <c r="T475" s="43">
        <f t="shared" si="228"/>
        <v>0.61185983827493262</v>
      </c>
    </row>
    <row r="476" spans="1:20" x14ac:dyDescent="0.25">
      <c r="A476" s="5"/>
      <c r="B476" s="6"/>
      <c r="C476" s="5"/>
      <c r="D476" s="6" t="s">
        <v>67</v>
      </c>
      <c r="E476" s="7">
        <v>8</v>
      </c>
      <c r="F476" s="8">
        <v>226</v>
      </c>
      <c r="G476" s="8">
        <v>215</v>
      </c>
      <c r="H476" s="9">
        <f t="shared" si="235"/>
        <v>441</v>
      </c>
      <c r="I476" s="15">
        <v>11.025</v>
      </c>
      <c r="J476" s="16">
        <f t="shared" si="236"/>
        <v>12</v>
      </c>
      <c r="K476" s="16">
        <f t="shared" si="237"/>
        <v>453</v>
      </c>
      <c r="L476" s="14"/>
      <c r="M476" s="25"/>
      <c r="N476" s="13">
        <v>453</v>
      </c>
      <c r="O476" s="13">
        <v>0</v>
      </c>
      <c r="P476" s="13">
        <v>180</v>
      </c>
      <c r="Q476" s="13">
        <v>273</v>
      </c>
      <c r="S476" s="33">
        <f t="shared" si="238"/>
        <v>0</v>
      </c>
      <c r="T476" s="43">
        <f t="shared" si="228"/>
        <v>0.61904761904761907</v>
      </c>
    </row>
    <row r="477" spans="1:20" x14ac:dyDescent="0.25">
      <c r="A477" s="5"/>
      <c r="B477" s="6"/>
      <c r="C477" s="5"/>
      <c r="D477" s="6" t="s">
        <v>67</v>
      </c>
      <c r="E477" s="7">
        <v>9</v>
      </c>
      <c r="F477" s="8">
        <v>150</v>
      </c>
      <c r="G477" s="8">
        <v>154</v>
      </c>
      <c r="H477" s="9">
        <f t="shared" si="235"/>
        <v>304</v>
      </c>
      <c r="I477" s="15">
        <v>7.6000000000000005</v>
      </c>
      <c r="J477" s="16">
        <f t="shared" si="236"/>
        <v>8</v>
      </c>
      <c r="K477" s="16">
        <f t="shared" si="237"/>
        <v>312</v>
      </c>
      <c r="L477" s="14"/>
      <c r="M477" s="25"/>
      <c r="N477" s="13">
        <v>312</v>
      </c>
      <c r="O477" s="13">
        <v>0</v>
      </c>
      <c r="P477" s="13">
        <v>117</v>
      </c>
      <c r="Q477" s="13">
        <v>195</v>
      </c>
      <c r="S477" s="33">
        <f t="shared" si="238"/>
        <v>0</v>
      </c>
      <c r="T477" s="43">
        <f t="shared" si="228"/>
        <v>0.64144736842105265</v>
      </c>
    </row>
    <row r="478" spans="1:20" x14ac:dyDescent="0.25">
      <c r="A478" s="5"/>
      <c r="B478" s="6"/>
      <c r="C478" s="2"/>
      <c r="D478" s="10" t="s">
        <v>68</v>
      </c>
      <c r="E478" s="11">
        <v>9</v>
      </c>
      <c r="F478" s="12">
        <v>1534</v>
      </c>
      <c r="G478" s="12">
        <v>1469</v>
      </c>
      <c r="H478" s="12">
        <f>SUM(H469:H477)</f>
        <v>3003</v>
      </c>
      <c r="I478" s="12"/>
      <c r="J478" s="12">
        <f t="shared" ref="J478:Q478" si="239">SUM(J469:J477)</f>
        <v>80</v>
      </c>
      <c r="K478" s="12">
        <f t="shared" si="239"/>
        <v>3083</v>
      </c>
      <c r="L478" s="12"/>
      <c r="M478" s="32"/>
      <c r="N478" s="12">
        <f t="shared" si="239"/>
        <v>3083</v>
      </c>
      <c r="O478" s="12">
        <f t="shared" si="239"/>
        <v>0</v>
      </c>
      <c r="P478" s="12">
        <f t="shared" si="239"/>
        <v>1187</v>
      </c>
      <c r="Q478" s="12">
        <f t="shared" si="239"/>
        <v>1896</v>
      </c>
      <c r="S478" s="12">
        <f t="shared" ref="S478" si="240">SUM(S469:S477)</f>
        <v>0</v>
      </c>
      <c r="T478" s="43">
        <f t="shared" si="228"/>
        <v>0.63136863136863142</v>
      </c>
    </row>
    <row r="479" spans="1:20" x14ac:dyDescent="0.25">
      <c r="A479" s="5"/>
      <c r="B479" s="6"/>
      <c r="C479" s="5">
        <v>2</v>
      </c>
      <c r="D479" s="6" t="s">
        <v>69</v>
      </c>
      <c r="E479" s="7">
        <v>1</v>
      </c>
      <c r="F479" s="8">
        <v>195</v>
      </c>
      <c r="G479" s="8">
        <v>188</v>
      </c>
      <c r="H479" s="9">
        <f>SUM(F479:G479)</f>
        <v>383</v>
      </c>
      <c r="I479" s="15">
        <v>9.5750000000000011</v>
      </c>
      <c r="J479" s="16">
        <f>ROUNDUP(I479,0)</f>
        <v>10</v>
      </c>
      <c r="K479" s="16">
        <f>H479+J479</f>
        <v>393</v>
      </c>
      <c r="L479" s="14"/>
      <c r="M479" s="25"/>
      <c r="N479" s="13">
        <v>396</v>
      </c>
      <c r="O479" s="13">
        <v>0</v>
      </c>
      <c r="P479" s="13">
        <v>133</v>
      </c>
      <c r="Q479" s="13">
        <v>263</v>
      </c>
      <c r="S479" s="33">
        <f>N479-K479</f>
        <v>3</v>
      </c>
      <c r="T479" s="43">
        <f t="shared" si="228"/>
        <v>0.6866840731070496</v>
      </c>
    </row>
    <row r="480" spans="1:20" x14ac:dyDescent="0.25">
      <c r="A480" s="5"/>
      <c r="B480" s="6"/>
      <c r="C480" s="5"/>
      <c r="D480" s="6" t="s">
        <v>69</v>
      </c>
      <c r="E480" s="7">
        <v>2</v>
      </c>
      <c r="F480" s="8">
        <v>197</v>
      </c>
      <c r="G480" s="8">
        <v>159</v>
      </c>
      <c r="H480" s="9">
        <f>SUM(F480:G480)</f>
        <v>356</v>
      </c>
      <c r="I480" s="15">
        <v>8.9</v>
      </c>
      <c r="J480" s="16">
        <f>ROUNDUP(I480,0)</f>
        <v>9</v>
      </c>
      <c r="K480" s="16">
        <f>H480+J480</f>
        <v>365</v>
      </c>
      <c r="L480" s="14"/>
      <c r="M480" s="25"/>
      <c r="N480" s="13">
        <v>365</v>
      </c>
      <c r="O480" s="13">
        <v>0</v>
      </c>
      <c r="P480" s="13">
        <v>122</v>
      </c>
      <c r="Q480" s="13">
        <v>243</v>
      </c>
      <c r="S480" s="33">
        <f>N480-K480</f>
        <v>0</v>
      </c>
      <c r="T480" s="43">
        <f t="shared" si="228"/>
        <v>0.68258426966292129</v>
      </c>
    </row>
    <row r="481" spans="1:20" x14ac:dyDescent="0.25">
      <c r="A481" s="5"/>
      <c r="B481" s="6"/>
      <c r="C481" s="5"/>
      <c r="D481" s="6" t="s">
        <v>69</v>
      </c>
      <c r="E481" s="7">
        <v>3</v>
      </c>
      <c r="F481" s="8">
        <v>202</v>
      </c>
      <c r="G481" s="8">
        <v>197</v>
      </c>
      <c r="H481" s="9">
        <f>SUM(F481:G481)</f>
        <v>399</v>
      </c>
      <c r="I481" s="15">
        <v>9.9750000000000014</v>
      </c>
      <c r="J481" s="16">
        <f>ROUNDUP(I481,0)</f>
        <v>10</v>
      </c>
      <c r="K481" s="16">
        <f>H481+J481</f>
        <v>409</v>
      </c>
      <c r="L481" s="14"/>
      <c r="M481" s="25"/>
      <c r="N481" s="13">
        <v>409</v>
      </c>
      <c r="O481" s="13">
        <v>0</v>
      </c>
      <c r="P481" s="13">
        <v>156</v>
      </c>
      <c r="Q481" s="13">
        <v>253</v>
      </c>
      <c r="S481" s="33">
        <f>N481-K481</f>
        <v>0</v>
      </c>
      <c r="T481" s="43">
        <f t="shared" si="228"/>
        <v>0.63408521303258147</v>
      </c>
    </row>
    <row r="482" spans="1:20" x14ac:dyDescent="0.25">
      <c r="A482" s="5"/>
      <c r="B482" s="6"/>
      <c r="C482" s="5"/>
      <c r="D482" s="6" t="s">
        <v>69</v>
      </c>
      <c r="E482" s="7">
        <v>4</v>
      </c>
      <c r="F482" s="8">
        <v>217</v>
      </c>
      <c r="G482" s="8">
        <v>187</v>
      </c>
      <c r="H482" s="9">
        <f>SUM(F482:G482)</f>
        <v>404</v>
      </c>
      <c r="I482" s="15">
        <v>10.100000000000001</v>
      </c>
      <c r="J482" s="16">
        <f>ROUNDUP(I482,0)</f>
        <v>11</v>
      </c>
      <c r="K482" s="16">
        <f>H482+J482</f>
        <v>415</v>
      </c>
      <c r="L482" s="14"/>
      <c r="M482" s="25"/>
      <c r="N482" s="13">
        <v>415</v>
      </c>
      <c r="O482" s="13">
        <v>0</v>
      </c>
      <c r="P482" s="13">
        <v>130</v>
      </c>
      <c r="Q482" s="13">
        <v>285</v>
      </c>
      <c r="S482" s="33">
        <f>N482-K482</f>
        <v>0</v>
      </c>
      <c r="T482" s="43">
        <f t="shared" si="228"/>
        <v>0.70544554455445541</v>
      </c>
    </row>
    <row r="483" spans="1:20" x14ac:dyDescent="0.25">
      <c r="A483" s="5"/>
      <c r="B483" s="6"/>
      <c r="C483" s="5"/>
      <c r="D483" s="6" t="s">
        <v>69</v>
      </c>
      <c r="E483" s="7">
        <v>5</v>
      </c>
      <c r="F483" s="8">
        <v>162</v>
      </c>
      <c r="G483" s="8">
        <v>166</v>
      </c>
      <c r="H483" s="9">
        <f>SUM(F483:G483)</f>
        <v>328</v>
      </c>
      <c r="I483" s="15">
        <v>8.2000000000000011</v>
      </c>
      <c r="J483" s="16">
        <f>ROUNDUP(I483,0)</f>
        <v>9</v>
      </c>
      <c r="K483" s="16">
        <f>H483+J483</f>
        <v>337</v>
      </c>
      <c r="L483" s="14"/>
      <c r="M483" s="25"/>
      <c r="N483" s="13">
        <v>337</v>
      </c>
      <c r="O483" s="13">
        <v>0</v>
      </c>
      <c r="P483" s="13">
        <v>100</v>
      </c>
      <c r="Q483" s="13">
        <v>237</v>
      </c>
      <c r="S483" s="33">
        <f>N483-K483</f>
        <v>0</v>
      </c>
      <c r="T483" s="43">
        <f t="shared" si="228"/>
        <v>0.72256097560975607</v>
      </c>
    </row>
    <row r="484" spans="1:20" x14ac:dyDescent="0.25">
      <c r="A484" s="5"/>
      <c r="B484" s="6"/>
      <c r="C484" s="2"/>
      <c r="D484" s="10" t="s">
        <v>70</v>
      </c>
      <c r="E484" s="11">
        <v>5</v>
      </c>
      <c r="F484" s="12">
        <v>973</v>
      </c>
      <c r="G484" s="12">
        <v>897</v>
      </c>
      <c r="H484" s="12">
        <f>SUM(H479:H483)</f>
        <v>1870</v>
      </c>
      <c r="I484" s="12"/>
      <c r="J484" s="12">
        <f t="shared" ref="J484:Q484" si="241">SUM(J479:J483)</f>
        <v>49</v>
      </c>
      <c r="K484" s="12">
        <f t="shared" si="241"/>
        <v>1919</v>
      </c>
      <c r="L484" s="12"/>
      <c r="M484" s="32"/>
      <c r="N484" s="12">
        <f t="shared" si="241"/>
        <v>1922</v>
      </c>
      <c r="O484" s="12">
        <f t="shared" si="241"/>
        <v>0</v>
      </c>
      <c r="P484" s="12">
        <f t="shared" si="241"/>
        <v>641</v>
      </c>
      <c r="Q484" s="12">
        <f t="shared" si="241"/>
        <v>1281</v>
      </c>
      <c r="S484" s="12">
        <f t="shared" ref="S484" si="242">SUM(S479:S483)</f>
        <v>3</v>
      </c>
      <c r="T484" s="43">
        <f t="shared" si="228"/>
        <v>0.68502673796791447</v>
      </c>
    </row>
    <row r="485" spans="1:20" x14ac:dyDescent="0.25">
      <c r="A485" s="5"/>
      <c r="B485" s="6"/>
      <c r="C485" s="5">
        <v>3</v>
      </c>
      <c r="D485" s="6" t="s">
        <v>71</v>
      </c>
      <c r="E485" s="7">
        <v>1</v>
      </c>
      <c r="F485" s="8">
        <v>225</v>
      </c>
      <c r="G485" s="8">
        <v>199</v>
      </c>
      <c r="H485" s="9">
        <f>SUM(F485:G485)</f>
        <v>424</v>
      </c>
      <c r="I485" s="15">
        <v>10.600000000000001</v>
      </c>
      <c r="J485" s="16">
        <f>ROUNDUP(I485,0)</f>
        <v>11</v>
      </c>
      <c r="K485" s="16">
        <f>H485+J485</f>
        <v>435</v>
      </c>
      <c r="L485" s="14"/>
      <c r="M485" s="25"/>
      <c r="N485" s="13">
        <v>435</v>
      </c>
      <c r="O485" s="13">
        <v>0</v>
      </c>
      <c r="P485" s="13">
        <v>204</v>
      </c>
      <c r="Q485" s="13">
        <v>231</v>
      </c>
      <c r="S485" s="33">
        <f>N485-K485</f>
        <v>0</v>
      </c>
      <c r="T485" s="43">
        <f t="shared" si="228"/>
        <v>0.54481132075471694</v>
      </c>
    </row>
    <row r="486" spans="1:20" x14ac:dyDescent="0.25">
      <c r="A486" s="5"/>
      <c r="B486" s="6"/>
      <c r="C486" s="5"/>
      <c r="D486" s="6" t="s">
        <v>71</v>
      </c>
      <c r="E486" s="7">
        <v>2</v>
      </c>
      <c r="F486" s="8">
        <v>238</v>
      </c>
      <c r="G486" s="8">
        <v>220</v>
      </c>
      <c r="H486" s="9">
        <f>SUM(F486:G486)</f>
        <v>458</v>
      </c>
      <c r="I486" s="15">
        <v>11.450000000000001</v>
      </c>
      <c r="J486" s="16">
        <f>ROUNDUP(I486,0)</f>
        <v>12</v>
      </c>
      <c r="K486" s="16">
        <f>H486+J486</f>
        <v>470</v>
      </c>
      <c r="L486" s="14"/>
      <c r="M486" s="25"/>
      <c r="N486" s="13">
        <v>470</v>
      </c>
      <c r="O486" s="13">
        <v>0</v>
      </c>
      <c r="P486" s="13">
        <v>196</v>
      </c>
      <c r="Q486" s="13">
        <v>274</v>
      </c>
      <c r="S486" s="33">
        <f>N486-K486</f>
        <v>0</v>
      </c>
      <c r="T486" s="43">
        <f t="shared" si="228"/>
        <v>0.59825327510917026</v>
      </c>
    </row>
    <row r="487" spans="1:20" x14ac:dyDescent="0.25">
      <c r="A487" s="5"/>
      <c r="B487" s="6"/>
      <c r="C487" s="5"/>
      <c r="D487" s="6" t="s">
        <v>71</v>
      </c>
      <c r="E487" s="7">
        <v>3</v>
      </c>
      <c r="F487" s="8">
        <v>148</v>
      </c>
      <c r="G487" s="8">
        <v>157</v>
      </c>
      <c r="H487" s="9">
        <f>SUM(F487:G487)</f>
        <v>305</v>
      </c>
      <c r="I487" s="15">
        <v>7.625</v>
      </c>
      <c r="J487" s="16">
        <f>ROUNDUP(I487,0)</f>
        <v>8</v>
      </c>
      <c r="K487" s="16">
        <f>H487+J487</f>
        <v>313</v>
      </c>
      <c r="L487" s="14"/>
      <c r="M487" s="25"/>
      <c r="N487" s="13">
        <v>313</v>
      </c>
      <c r="O487" s="13">
        <v>0</v>
      </c>
      <c r="P487" s="13">
        <v>129</v>
      </c>
      <c r="Q487" s="13">
        <v>184</v>
      </c>
      <c r="S487" s="33">
        <f>N487-K487</f>
        <v>0</v>
      </c>
      <c r="T487" s="43">
        <f t="shared" si="228"/>
        <v>0.60327868852459021</v>
      </c>
    </row>
    <row r="488" spans="1:20" x14ac:dyDescent="0.25">
      <c r="A488" s="5"/>
      <c r="B488" s="6"/>
      <c r="C488" s="5"/>
      <c r="D488" s="6" t="s">
        <v>71</v>
      </c>
      <c r="E488" s="7">
        <v>4</v>
      </c>
      <c r="F488" s="8">
        <v>129</v>
      </c>
      <c r="G488" s="8">
        <v>131</v>
      </c>
      <c r="H488" s="9">
        <f>SUM(F488:G488)</f>
        <v>260</v>
      </c>
      <c r="I488" s="15">
        <v>6.5</v>
      </c>
      <c r="J488" s="16">
        <f>ROUNDUP(I488,0)</f>
        <v>7</v>
      </c>
      <c r="K488" s="16">
        <f>H488+J488</f>
        <v>267</v>
      </c>
      <c r="L488" s="14"/>
      <c r="M488" s="25"/>
      <c r="N488" s="13">
        <v>267</v>
      </c>
      <c r="O488" s="13">
        <v>0</v>
      </c>
      <c r="P488" s="13">
        <v>119</v>
      </c>
      <c r="Q488" s="13">
        <v>148</v>
      </c>
      <c r="S488" s="33">
        <f>N488-K488</f>
        <v>0</v>
      </c>
      <c r="T488" s="43">
        <f t="shared" si="228"/>
        <v>0.56923076923076921</v>
      </c>
    </row>
    <row r="489" spans="1:20" x14ac:dyDescent="0.25">
      <c r="A489" s="5"/>
      <c r="B489" s="6"/>
      <c r="C489" s="5"/>
      <c r="D489" s="6" t="s">
        <v>71</v>
      </c>
      <c r="E489" s="7">
        <v>5</v>
      </c>
      <c r="F489" s="8">
        <v>157</v>
      </c>
      <c r="G489" s="8">
        <v>151</v>
      </c>
      <c r="H489" s="9">
        <f>SUM(F489:G489)</f>
        <v>308</v>
      </c>
      <c r="I489" s="15">
        <v>7.7</v>
      </c>
      <c r="J489" s="16">
        <f>ROUNDUP(I489,0)</f>
        <v>8</v>
      </c>
      <c r="K489" s="16">
        <f>H489+J489</f>
        <v>316</v>
      </c>
      <c r="L489" s="14"/>
      <c r="M489" s="25"/>
      <c r="N489" s="13">
        <v>316</v>
      </c>
      <c r="O489" s="13">
        <v>0</v>
      </c>
      <c r="P489" s="13">
        <v>145</v>
      </c>
      <c r="Q489" s="13">
        <v>171</v>
      </c>
      <c r="S489" s="33">
        <f>N489-K489</f>
        <v>0</v>
      </c>
      <c r="T489" s="43">
        <f t="shared" si="228"/>
        <v>0.55519480519480524</v>
      </c>
    </row>
    <row r="490" spans="1:20" x14ac:dyDescent="0.25">
      <c r="A490" s="5"/>
      <c r="B490" s="6"/>
      <c r="C490" s="2"/>
      <c r="D490" s="10" t="s">
        <v>71</v>
      </c>
      <c r="E490" s="11">
        <v>5</v>
      </c>
      <c r="F490" s="12">
        <v>897</v>
      </c>
      <c r="G490" s="12">
        <v>858</v>
      </c>
      <c r="H490" s="12">
        <f>SUM(H485:H489)</f>
        <v>1755</v>
      </c>
      <c r="I490" s="12"/>
      <c r="J490" s="12">
        <f t="shared" ref="J490:Q490" si="243">SUM(J485:J489)</f>
        <v>46</v>
      </c>
      <c r="K490" s="12">
        <f t="shared" si="243"/>
        <v>1801</v>
      </c>
      <c r="L490" s="12"/>
      <c r="M490" s="32"/>
      <c r="N490" s="12">
        <f t="shared" si="243"/>
        <v>1801</v>
      </c>
      <c r="O490" s="12">
        <f t="shared" si="243"/>
        <v>0</v>
      </c>
      <c r="P490" s="12">
        <f t="shared" si="243"/>
        <v>793</v>
      </c>
      <c r="Q490" s="12">
        <f t="shared" si="243"/>
        <v>1008</v>
      </c>
      <c r="S490" s="12">
        <f t="shared" ref="S490" si="244">SUM(S485:S489)</f>
        <v>0</v>
      </c>
      <c r="T490" s="43">
        <f t="shared" si="228"/>
        <v>0.57435897435897432</v>
      </c>
    </row>
    <row r="491" spans="1:20" x14ac:dyDescent="0.25">
      <c r="A491" s="5"/>
      <c r="B491" s="6"/>
      <c r="C491" s="5">
        <v>4</v>
      </c>
      <c r="D491" s="27" t="s">
        <v>72</v>
      </c>
      <c r="E491" s="28">
        <v>1</v>
      </c>
      <c r="F491" s="8">
        <v>164</v>
      </c>
      <c r="G491" s="8">
        <v>148</v>
      </c>
      <c r="H491" s="9">
        <f>SUM(F491:G491)</f>
        <v>312</v>
      </c>
      <c r="I491" s="15">
        <v>7.8000000000000007</v>
      </c>
      <c r="J491" s="16">
        <f>ROUNDUP(I491,0)</f>
        <v>8</v>
      </c>
      <c r="K491" s="29">
        <f>H491+J491</f>
        <v>320</v>
      </c>
      <c r="L491" s="26"/>
      <c r="M491" s="25"/>
      <c r="N491" s="13">
        <v>321</v>
      </c>
      <c r="O491" s="13">
        <v>0</v>
      </c>
      <c r="P491" s="13">
        <v>61</v>
      </c>
      <c r="Q491" s="13">
        <v>260</v>
      </c>
      <c r="R491" s="30"/>
      <c r="S491" s="34">
        <f>N491-K491</f>
        <v>1</v>
      </c>
      <c r="T491" s="43">
        <f t="shared" si="228"/>
        <v>0.83333333333333337</v>
      </c>
    </row>
    <row r="492" spans="1:20" x14ac:dyDescent="0.25">
      <c r="A492" s="5"/>
      <c r="B492" s="6"/>
      <c r="C492" s="5"/>
      <c r="D492" s="6" t="s">
        <v>72</v>
      </c>
      <c r="E492" s="7">
        <v>2</v>
      </c>
      <c r="F492" s="8">
        <v>210</v>
      </c>
      <c r="G492" s="8">
        <v>216</v>
      </c>
      <c r="H492" s="9">
        <f>SUM(F492:G492)</f>
        <v>426</v>
      </c>
      <c r="I492" s="15">
        <v>10.65</v>
      </c>
      <c r="J492" s="16">
        <f>ROUNDUP(I492,0)</f>
        <v>11</v>
      </c>
      <c r="K492" s="16">
        <f>H492+J492</f>
        <v>437</v>
      </c>
      <c r="L492" s="14"/>
      <c r="M492" s="25"/>
      <c r="N492" s="13">
        <v>437</v>
      </c>
      <c r="O492" s="13">
        <v>0</v>
      </c>
      <c r="P492" s="13">
        <v>105</v>
      </c>
      <c r="Q492" s="13">
        <v>332</v>
      </c>
      <c r="S492" s="33">
        <f>N492-K492</f>
        <v>0</v>
      </c>
      <c r="T492" s="43">
        <f t="shared" si="228"/>
        <v>0.77934272300469487</v>
      </c>
    </row>
    <row r="493" spans="1:20" x14ac:dyDescent="0.25">
      <c r="A493" s="5"/>
      <c r="B493" s="6"/>
      <c r="C493" s="5"/>
      <c r="D493" s="6" t="s">
        <v>72</v>
      </c>
      <c r="E493" s="7">
        <v>3</v>
      </c>
      <c r="F493" s="8">
        <v>133</v>
      </c>
      <c r="G493" s="8">
        <v>140</v>
      </c>
      <c r="H493" s="9">
        <f>SUM(F493:G493)</f>
        <v>273</v>
      </c>
      <c r="I493" s="15">
        <v>6.8250000000000002</v>
      </c>
      <c r="J493" s="16">
        <f>ROUNDUP(I493,0)</f>
        <v>7</v>
      </c>
      <c r="K493" s="16">
        <f>H493+J493</f>
        <v>280</v>
      </c>
      <c r="L493" s="14"/>
      <c r="M493" s="25"/>
      <c r="N493" s="13">
        <v>280</v>
      </c>
      <c r="O493" s="13">
        <v>0</v>
      </c>
      <c r="P493" s="13">
        <v>66</v>
      </c>
      <c r="Q493" s="13">
        <v>214</v>
      </c>
      <c r="S493" s="33">
        <f>N493-K493</f>
        <v>0</v>
      </c>
      <c r="T493" s="43">
        <f t="shared" si="228"/>
        <v>0.78388278388278387</v>
      </c>
    </row>
    <row r="494" spans="1:20" x14ac:dyDescent="0.25">
      <c r="A494" s="5"/>
      <c r="B494" s="6"/>
      <c r="C494" s="5"/>
      <c r="D494" s="6" t="s">
        <v>72</v>
      </c>
      <c r="E494" s="7">
        <v>4</v>
      </c>
      <c r="F494" s="8">
        <v>140</v>
      </c>
      <c r="G494" s="8">
        <v>135</v>
      </c>
      <c r="H494" s="9">
        <f>SUM(F494:G494)</f>
        <v>275</v>
      </c>
      <c r="I494" s="15">
        <v>6.875</v>
      </c>
      <c r="J494" s="16">
        <f>ROUNDUP(I494,0)</f>
        <v>7</v>
      </c>
      <c r="K494" s="16">
        <f>H494+J494</f>
        <v>282</v>
      </c>
      <c r="L494" s="14"/>
      <c r="M494" s="25"/>
      <c r="N494" s="13">
        <v>282</v>
      </c>
      <c r="O494" s="13">
        <v>0</v>
      </c>
      <c r="P494" s="13">
        <v>73</v>
      </c>
      <c r="Q494" s="13">
        <v>209</v>
      </c>
      <c r="S494" s="33">
        <f>N494-K494</f>
        <v>0</v>
      </c>
      <c r="T494" s="43">
        <f t="shared" si="228"/>
        <v>0.76</v>
      </c>
    </row>
    <row r="495" spans="1:20" x14ac:dyDescent="0.25">
      <c r="A495" s="5"/>
      <c r="B495" s="6"/>
      <c r="C495" s="2"/>
      <c r="D495" s="10" t="s">
        <v>72</v>
      </c>
      <c r="E495" s="11">
        <v>4</v>
      </c>
      <c r="F495" s="12">
        <v>647</v>
      </c>
      <c r="G495" s="12">
        <v>639</v>
      </c>
      <c r="H495" s="12">
        <f>SUM(H491:H494)</f>
        <v>1286</v>
      </c>
      <c r="I495" s="12"/>
      <c r="J495" s="12">
        <f t="shared" ref="J495:Q495" si="245">SUM(J491:J494)</f>
        <v>33</v>
      </c>
      <c r="K495" s="12">
        <f t="shared" si="245"/>
        <v>1319</v>
      </c>
      <c r="L495" s="12"/>
      <c r="M495" s="32"/>
      <c r="N495" s="12">
        <f t="shared" si="245"/>
        <v>1320</v>
      </c>
      <c r="O495" s="12">
        <f t="shared" si="245"/>
        <v>0</v>
      </c>
      <c r="P495" s="12">
        <f t="shared" si="245"/>
        <v>305</v>
      </c>
      <c r="Q495" s="12">
        <f t="shared" si="245"/>
        <v>1015</v>
      </c>
      <c r="S495" s="12">
        <f t="shared" ref="S495" si="246">SUM(S491:S494)</f>
        <v>1</v>
      </c>
      <c r="T495" s="43">
        <f t="shared" si="228"/>
        <v>0.78926905132192848</v>
      </c>
    </row>
    <row r="496" spans="1:20" x14ac:dyDescent="0.25">
      <c r="A496" s="5"/>
      <c r="B496" s="6"/>
      <c r="C496" s="5">
        <v>5</v>
      </c>
      <c r="D496" s="6" t="s">
        <v>73</v>
      </c>
      <c r="E496" s="7">
        <v>1</v>
      </c>
      <c r="F496" s="8">
        <v>208</v>
      </c>
      <c r="G496" s="8">
        <v>216</v>
      </c>
      <c r="H496" s="9">
        <f>SUM(F496:G496)</f>
        <v>424</v>
      </c>
      <c r="I496" s="15">
        <v>10.600000000000001</v>
      </c>
      <c r="J496" s="16">
        <f>ROUNDUP(I496,0)</f>
        <v>11</v>
      </c>
      <c r="K496" s="16">
        <f>H496+J496</f>
        <v>435</v>
      </c>
      <c r="L496" s="14"/>
      <c r="M496" s="25"/>
      <c r="N496" s="13">
        <v>435</v>
      </c>
      <c r="O496" s="13">
        <v>0</v>
      </c>
      <c r="P496" s="13">
        <v>179</v>
      </c>
      <c r="Q496" s="13">
        <v>256</v>
      </c>
      <c r="S496" s="33">
        <f>N496-K496</f>
        <v>0</v>
      </c>
      <c r="T496" s="43">
        <f t="shared" si="228"/>
        <v>0.60377358490566035</v>
      </c>
    </row>
    <row r="497" spans="1:20" x14ac:dyDescent="0.25">
      <c r="A497" s="5"/>
      <c r="B497" s="6"/>
      <c r="C497" s="5"/>
      <c r="D497" s="6" t="s">
        <v>73</v>
      </c>
      <c r="E497" s="7">
        <v>2</v>
      </c>
      <c r="F497" s="8">
        <v>221</v>
      </c>
      <c r="G497" s="8">
        <v>223</v>
      </c>
      <c r="H497" s="9">
        <f>SUM(F497:G497)</f>
        <v>444</v>
      </c>
      <c r="I497" s="15">
        <v>11.100000000000001</v>
      </c>
      <c r="J497" s="16">
        <f>ROUNDUP(I497,0)</f>
        <v>12</v>
      </c>
      <c r="K497" s="16">
        <f>H497+J497</f>
        <v>456</v>
      </c>
      <c r="L497" s="14"/>
      <c r="M497" s="25"/>
      <c r="N497" s="13">
        <v>456</v>
      </c>
      <c r="O497" s="13">
        <v>0</v>
      </c>
      <c r="P497" s="13">
        <v>232</v>
      </c>
      <c r="Q497" s="13">
        <v>224</v>
      </c>
      <c r="S497" s="33">
        <f>N497-K497</f>
        <v>0</v>
      </c>
      <c r="T497" s="43">
        <f t="shared" si="228"/>
        <v>0.50450450450450446</v>
      </c>
    </row>
    <row r="498" spans="1:20" x14ac:dyDescent="0.25">
      <c r="A498" s="5"/>
      <c r="B498" s="6"/>
      <c r="C498" s="5"/>
      <c r="D498" s="6" t="s">
        <v>73</v>
      </c>
      <c r="E498" s="7">
        <v>3</v>
      </c>
      <c r="F498" s="8">
        <v>214</v>
      </c>
      <c r="G498" s="8">
        <v>189</v>
      </c>
      <c r="H498" s="9">
        <f>SUM(F498:G498)</f>
        <v>403</v>
      </c>
      <c r="I498" s="15">
        <v>10.075000000000001</v>
      </c>
      <c r="J498" s="16">
        <f>ROUNDUP(I498,0)</f>
        <v>11</v>
      </c>
      <c r="K498" s="16">
        <f>H498+J498</f>
        <v>414</v>
      </c>
      <c r="L498" s="14"/>
      <c r="M498" s="25"/>
      <c r="N498" s="13">
        <v>414</v>
      </c>
      <c r="O498" s="13">
        <v>0</v>
      </c>
      <c r="P498" s="13">
        <v>149</v>
      </c>
      <c r="Q498" s="13">
        <v>265</v>
      </c>
      <c r="S498" s="33">
        <f>N498-K498</f>
        <v>0</v>
      </c>
      <c r="T498" s="43">
        <f t="shared" si="228"/>
        <v>0.65756823821339949</v>
      </c>
    </row>
    <row r="499" spans="1:20" x14ac:dyDescent="0.25">
      <c r="A499" s="5"/>
      <c r="B499" s="6"/>
      <c r="C499" s="2"/>
      <c r="D499" s="10" t="s">
        <v>73</v>
      </c>
      <c r="E499" s="11">
        <v>3</v>
      </c>
      <c r="F499" s="12">
        <v>643</v>
      </c>
      <c r="G499" s="12">
        <v>628</v>
      </c>
      <c r="H499" s="12">
        <f>SUM(H496:H498)</f>
        <v>1271</v>
      </c>
      <c r="I499" s="12"/>
      <c r="J499" s="12">
        <f t="shared" ref="J499:Q499" si="247">SUM(J496:J498)</f>
        <v>34</v>
      </c>
      <c r="K499" s="12">
        <f t="shared" si="247"/>
        <v>1305</v>
      </c>
      <c r="L499" s="12"/>
      <c r="M499" s="32"/>
      <c r="N499" s="12">
        <f t="shared" si="247"/>
        <v>1305</v>
      </c>
      <c r="O499" s="12">
        <f t="shared" si="247"/>
        <v>0</v>
      </c>
      <c r="P499" s="12">
        <f t="shared" si="247"/>
        <v>560</v>
      </c>
      <c r="Q499" s="12">
        <f t="shared" si="247"/>
        <v>745</v>
      </c>
      <c r="S499" s="12">
        <f t="shared" ref="S499" si="248">SUM(S496:S498)</f>
        <v>0</v>
      </c>
      <c r="T499" s="43">
        <f t="shared" si="228"/>
        <v>0.58615263571990561</v>
      </c>
    </row>
    <row r="500" spans="1:20" x14ac:dyDescent="0.25">
      <c r="A500" s="2">
        <v>8</v>
      </c>
      <c r="B500" s="3" t="s">
        <v>74</v>
      </c>
      <c r="C500" s="2"/>
      <c r="D500" s="3"/>
      <c r="E500" s="4">
        <f>SUM(E507,E515,E527,E535,E544)</f>
        <v>39</v>
      </c>
      <c r="F500" s="4">
        <v>6778</v>
      </c>
      <c r="G500" s="4">
        <v>6494</v>
      </c>
      <c r="H500" s="4">
        <f>SUM(H507,H515,H527,H535,H544)</f>
        <v>13272</v>
      </c>
      <c r="I500" s="4"/>
      <c r="J500" s="4">
        <f t="shared" ref="J500:Q500" si="249">SUM(J507,J515,J527,J535,J544)</f>
        <v>350</v>
      </c>
      <c r="K500" s="4">
        <f t="shared" si="249"/>
        <v>13622</v>
      </c>
      <c r="L500" s="4"/>
      <c r="M500" s="31"/>
      <c r="N500" s="4">
        <f t="shared" si="249"/>
        <v>13626</v>
      </c>
      <c r="O500" s="4">
        <f t="shared" si="249"/>
        <v>3</v>
      </c>
      <c r="P500" s="4">
        <f t="shared" si="249"/>
        <v>4361</v>
      </c>
      <c r="Q500" s="4">
        <f t="shared" si="249"/>
        <v>9262</v>
      </c>
      <c r="S500" s="4">
        <f t="shared" ref="S500" si="250">SUM(S507,S515,S527,S535,S544)</f>
        <v>4</v>
      </c>
      <c r="T500" s="43">
        <f t="shared" si="228"/>
        <v>0.69786015672091617</v>
      </c>
    </row>
    <row r="501" spans="1:20" x14ac:dyDescent="0.25">
      <c r="A501" s="5"/>
      <c r="B501" s="6"/>
      <c r="C501" s="5">
        <v>1</v>
      </c>
      <c r="D501" s="6" t="s">
        <v>75</v>
      </c>
      <c r="E501" s="7">
        <v>1</v>
      </c>
      <c r="F501" s="8">
        <v>178</v>
      </c>
      <c r="G501" s="8">
        <v>183</v>
      </c>
      <c r="H501" s="9">
        <f t="shared" ref="H501:H506" si="251">SUM(F501:G501)</f>
        <v>361</v>
      </c>
      <c r="I501" s="15">
        <v>9.0250000000000004</v>
      </c>
      <c r="J501" s="16">
        <f t="shared" ref="J501:J506" si="252">ROUNDUP(I501,0)</f>
        <v>10</v>
      </c>
      <c r="K501" s="16">
        <f t="shared" ref="K501:K506" si="253">H501+J501</f>
        <v>371</v>
      </c>
      <c r="L501" s="14"/>
      <c r="M501" s="25"/>
      <c r="N501" s="13">
        <v>371</v>
      </c>
      <c r="O501" s="13">
        <v>0</v>
      </c>
      <c r="P501" s="13">
        <v>85</v>
      </c>
      <c r="Q501" s="13">
        <v>286</v>
      </c>
      <c r="S501" s="33">
        <f t="shared" ref="S501:S506" si="254">N501-K501</f>
        <v>0</v>
      </c>
      <c r="T501" s="43">
        <f t="shared" si="228"/>
        <v>0.79224376731301938</v>
      </c>
    </row>
    <row r="502" spans="1:20" x14ac:dyDescent="0.25">
      <c r="A502" s="5"/>
      <c r="B502" s="6"/>
      <c r="C502" s="5"/>
      <c r="D502" s="6" t="s">
        <v>75</v>
      </c>
      <c r="E502" s="7">
        <v>2</v>
      </c>
      <c r="F502" s="8">
        <v>217</v>
      </c>
      <c r="G502" s="8">
        <v>217</v>
      </c>
      <c r="H502" s="9">
        <f t="shared" si="251"/>
        <v>434</v>
      </c>
      <c r="I502" s="15">
        <v>10.850000000000001</v>
      </c>
      <c r="J502" s="16">
        <f t="shared" si="252"/>
        <v>11</v>
      </c>
      <c r="K502" s="16">
        <f t="shared" si="253"/>
        <v>445</v>
      </c>
      <c r="L502" s="14"/>
      <c r="M502" s="25"/>
      <c r="N502" s="13">
        <v>445</v>
      </c>
      <c r="O502" s="13">
        <v>0</v>
      </c>
      <c r="P502" s="13">
        <v>115</v>
      </c>
      <c r="Q502" s="13">
        <v>330</v>
      </c>
      <c r="S502" s="33">
        <f t="shared" si="254"/>
        <v>0</v>
      </c>
      <c r="T502" s="43">
        <f t="shared" si="228"/>
        <v>0.76036866359447008</v>
      </c>
    </row>
    <row r="503" spans="1:20" x14ac:dyDescent="0.25">
      <c r="A503" s="5"/>
      <c r="B503" s="6"/>
      <c r="C503" s="5"/>
      <c r="D503" s="6" t="s">
        <v>75</v>
      </c>
      <c r="E503" s="7">
        <v>3</v>
      </c>
      <c r="F503" s="8">
        <v>177</v>
      </c>
      <c r="G503" s="8">
        <v>154</v>
      </c>
      <c r="H503" s="9">
        <f t="shared" si="251"/>
        <v>331</v>
      </c>
      <c r="I503" s="15">
        <v>8.2750000000000004</v>
      </c>
      <c r="J503" s="16">
        <f t="shared" si="252"/>
        <v>9</v>
      </c>
      <c r="K503" s="16">
        <f t="shared" si="253"/>
        <v>340</v>
      </c>
      <c r="L503" s="14"/>
      <c r="M503" s="25"/>
      <c r="N503" s="13">
        <v>340</v>
      </c>
      <c r="O503" s="13">
        <v>0</v>
      </c>
      <c r="P503" s="13">
        <v>130</v>
      </c>
      <c r="Q503" s="13">
        <v>210</v>
      </c>
      <c r="S503" s="33">
        <f t="shared" si="254"/>
        <v>0</v>
      </c>
      <c r="T503" s="43">
        <f t="shared" si="228"/>
        <v>0.6344410876132931</v>
      </c>
    </row>
    <row r="504" spans="1:20" x14ac:dyDescent="0.25">
      <c r="A504" s="5"/>
      <c r="B504" s="6"/>
      <c r="C504" s="5"/>
      <c r="D504" s="6" t="s">
        <v>75</v>
      </c>
      <c r="E504" s="7">
        <v>4</v>
      </c>
      <c r="F504" s="8">
        <v>183</v>
      </c>
      <c r="G504" s="8">
        <v>202</v>
      </c>
      <c r="H504" s="9">
        <f t="shared" si="251"/>
        <v>385</v>
      </c>
      <c r="I504" s="15">
        <v>9.625</v>
      </c>
      <c r="J504" s="16">
        <f t="shared" si="252"/>
        <v>10</v>
      </c>
      <c r="K504" s="16">
        <f t="shared" si="253"/>
        <v>395</v>
      </c>
      <c r="L504" s="14"/>
      <c r="M504" s="25"/>
      <c r="N504" s="13">
        <v>395</v>
      </c>
      <c r="O504" s="13">
        <v>0</v>
      </c>
      <c r="P504" s="13">
        <v>146</v>
      </c>
      <c r="Q504" s="13">
        <v>249</v>
      </c>
      <c r="S504" s="33">
        <f t="shared" si="254"/>
        <v>0</v>
      </c>
      <c r="T504" s="43">
        <f t="shared" si="228"/>
        <v>0.64675324675324675</v>
      </c>
    </row>
    <row r="505" spans="1:20" x14ac:dyDescent="0.25">
      <c r="A505" s="5"/>
      <c r="B505" s="6"/>
      <c r="C505" s="5"/>
      <c r="D505" s="6" t="s">
        <v>75</v>
      </c>
      <c r="E505" s="7">
        <v>5</v>
      </c>
      <c r="F505" s="8">
        <v>164</v>
      </c>
      <c r="G505" s="8">
        <v>150</v>
      </c>
      <c r="H505" s="9">
        <f t="shared" si="251"/>
        <v>314</v>
      </c>
      <c r="I505" s="15">
        <v>7.8500000000000005</v>
      </c>
      <c r="J505" s="16">
        <f t="shared" si="252"/>
        <v>8</v>
      </c>
      <c r="K505" s="16">
        <f t="shared" si="253"/>
        <v>322</v>
      </c>
      <c r="L505" s="14"/>
      <c r="M505" s="25"/>
      <c r="N505" s="13">
        <v>322</v>
      </c>
      <c r="O505" s="13">
        <v>1</v>
      </c>
      <c r="P505" s="13">
        <v>158</v>
      </c>
      <c r="Q505" s="13">
        <v>163</v>
      </c>
      <c r="S505" s="33">
        <f t="shared" si="254"/>
        <v>0</v>
      </c>
      <c r="T505" s="43">
        <f t="shared" si="228"/>
        <v>0.51910828025477707</v>
      </c>
    </row>
    <row r="506" spans="1:20" x14ac:dyDescent="0.25">
      <c r="A506" s="5"/>
      <c r="B506" s="6"/>
      <c r="C506" s="5"/>
      <c r="D506" s="6" t="s">
        <v>75</v>
      </c>
      <c r="E506" s="7">
        <v>6</v>
      </c>
      <c r="F506" s="8">
        <v>187</v>
      </c>
      <c r="G506" s="8">
        <v>171</v>
      </c>
      <c r="H506" s="9">
        <f t="shared" si="251"/>
        <v>358</v>
      </c>
      <c r="I506" s="15">
        <v>8.9500000000000011</v>
      </c>
      <c r="J506" s="16">
        <f t="shared" si="252"/>
        <v>9</v>
      </c>
      <c r="K506" s="16">
        <f t="shared" si="253"/>
        <v>367</v>
      </c>
      <c r="L506" s="14"/>
      <c r="M506" s="25"/>
      <c r="N506" s="13">
        <v>367</v>
      </c>
      <c r="O506" s="13">
        <v>0</v>
      </c>
      <c r="P506" s="13">
        <v>181</v>
      </c>
      <c r="Q506" s="13">
        <v>186</v>
      </c>
      <c r="S506" s="33">
        <f t="shared" si="254"/>
        <v>0</v>
      </c>
      <c r="T506" s="43">
        <f t="shared" si="228"/>
        <v>0.51955307262569828</v>
      </c>
    </row>
    <row r="507" spans="1:20" x14ac:dyDescent="0.25">
      <c r="A507" s="5"/>
      <c r="B507" s="6"/>
      <c r="C507" s="2"/>
      <c r="D507" s="10" t="s">
        <v>75</v>
      </c>
      <c r="E507" s="11">
        <v>6</v>
      </c>
      <c r="F507" s="12">
        <v>1106</v>
      </c>
      <c r="G507" s="12">
        <v>1077</v>
      </c>
      <c r="H507" s="12">
        <f>SUM(H501:H506)</f>
        <v>2183</v>
      </c>
      <c r="I507" s="12"/>
      <c r="J507" s="12">
        <f t="shared" ref="J507:Q507" si="255">SUM(J501:J506)</f>
        <v>57</v>
      </c>
      <c r="K507" s="12">
        <f t="shared" si="255"/>
        <v>2240</v>
      </c>
      <c r="L507" s="12"/>
      <c r="M507" s="32"/>
      <c r="N507" s="12">
        <f t="shared" si="255"/>
        <v>2240</v>
      </c>
      <c r="O507" s="12">
        <f t="shared" si="255"/>
        <v>1</v>
      </c>
      <c r="P507" s="12">
        <f t="shared" si="255"/>
        <v>815</v>
      </c>
      <c r="Q507" s="12">
        <f t="shared" si="255"/>
        <v>1424</v>
      </c>
      <c r="S507" s="12">
        <f t="shared" ref="S507" si="256">SUM(S501:S506)</f>
        <v>0</v>
      </c>
      <c r="T507" s="43">
        <f t="shared" si="228"/>
        <v>0.65231333027943195</v>
      </c>
    </row>
    <row r="508" spans="1:20" x14ac:dyDescent="0.25">
      <c r="A508" s="5"/>
      <c r="B508" s="6"/>
      <c r="C508" s="5">
        <v>2</v>
      </c>
      <c r="D508" s="6" t="s">
        <v>23</v>
      </c>
      <c r="E508" s="7">
        <v>1</v>
      </c>
      <c r="F508" s="8">
        <v>197</v>
      </c>
      <c r="G508" s="8">
        <v>215</v>
      </c>
      <c r="H508" s="9">
        <f t="shared" ref="H508:H514" si="257">SUM(F508:G508)</f>
        <v>412</v>
      </c>
      <c r="I508" s="15">
        <v>10.3</v>
      </c>
      <c r="J508" s="16">
        <f t="shared" ref="J508:J514" si="258">ROUNDUP(I508,0)</f>
        <v>11</v>
      </c>
      <c r="K508" s="16">
        <f t="shared" ref="K508:K514" si="259">H508+J508</f>
        <v>423</v>
      </c>
      <c r="L508" s="14"/>
      <c r="M508" s="25"/>
      <c r="N508" s="13">
        <v>423</v>
      </c>
      <c r="O508" s="13">
        <v>0</v>
      </c>
      <c r="P508" s="13">
        <v>116</v>
      </c>
      <c r="Q508" s="13">
        <v>307</v>
      </c>
      <c r="S508" s="33">
        <f t="shared" ref="S508:S514" si="260">N508-K508</f>
        <v>0</v>
      </c>
      <c r="T508" s="43">
        <f t="shared" si="228"/>
        <v>0.74514563106796117</v>
      </c>
    </row>
    <row r="509" spans="1:20" x14ac:dyDescent="0.25">
      <c r="A509" s="5"/>
      <c r="B509" s="6"/>
      <c r="C509" s="5"/>
      <c r="D509" s="27" t="s">
        <v>23</v>
      </c>
      <c r="E509" s="28">
        <v>2</v>
      </c>
      <c r="F509" s="8">
        <v>191</v>
      </c>
      <c r="G509" s="8">
        <v>178</v>
      </c>
      <c r="H509" s="9">
        <f t="shared" si="257"/>
        <v>369</v>
      </c>
      <c r="I509" s="15">
        <v>9.2249999999999996</v>
      </c>
      <c r="J509" s="16">
        <f t="shared" si="258"/>
        <v>10</v>
      </c>
      <c r="K509" s="29">
        <f t="shared" si="259"/>
        <v>379</v>
      </c>
      <c r="L509" s="26"/>
      <c r="M509" s="25"/>
      <c r="N509" s="13">
        <v>380</v>
      </c>
      <c r="O509" s="13">
        <v>0</v>
      </c>
      <c r="P509" s="13">
        <v>102</v>
      </c>
      <c r="Q509" s="13">
        <v>278</v>
      </c>
      <c r="R509" s="30"/>
      <c r="S509" s="34">
        <f t="shared" si="260"/>
        <v>1</v>
      </c>
      <c r="T509" s="43">
        <f t="shared" si="228"/>
        <v>0.75338753387533874</v>
      </c>
    </row>
    <row r="510" spans="1:20" x14ac:dyDescent="0.25">
      <c r="A510" s="5"/>
      <c r="B510" s="6"/>
      <c r="C510" s="5"/>
      <c r="D510" s="6" t="s">
        <v>23</v>
      </c>
      <c r="E510" s="7">
        <v>3</v>
      </c>
      <c r="F510" s="8">
        <v>234</v>
      </c>
      <c r="G510" s="8">
        <v>222</v>
      </c>
      <c r="H510" s="9">
        <f t="shared" si="257"/>
        <v>456</v>
      </c>
      <c r="I510" s="15">
        <v>11.4</v>
      </c>
      <c r="J510" s="16">
        <f t="shared" si="258"/>
        <v>12</v>
      </c>
      <c r="K510" s="16">
        <f t="shared" si="259"/>
        <v>468</v>
      </c>
      <c r="L510" s="14"/>
      <c r="M510" s="25"/>
      <c r="N510" s="13">
        <v>469</v>
      </c>
      <c r="O510" s="13">
        <v>0</v>
      </c>
      <c r="P510" s="13">
        <v>129</v>
      </c>
      <c r="Q510" s="13">
        <v>340</v>
      </c>
      <c r="S510" s="33">
        <f t="shared" si="260"/>
        <v>1</v>
      </c>
      <c r="T510" s="43">
        <f t="shared" si="228"/>
        <v>0.74561403508771928</v>
      </c>
    </row>
    <row r="511" spans="1:20" x14ac:dyDescent="0.25">
      <c r="A511" s="5"/>
      <c r="B511" s="6"/>
      <c r="C511" s="5"/>
      <c r="D511" s="6" t="s">
        <v>23</v>
      </c>
      <c r="E511" s="7">
        <v>4</v>
      </c>
      <c r="F511" s="8">
        <v>170</v>
      </c>
      <c r="G511" s="8">
        <v>173</v>
      </c>
      <c r="H511" s="9">
        <f t="shared" si="257"/>
        <v>343</v>
      </c>
      <c r="I511" s="15">
        <v>8.5750000000000011</v>
      </c>
      <c r="J511" s="16">
        <f t="shared" si="258"/>
        <v>9</v>
      </c>
      <c r="K511" s="16">
        <f t="shared" si="259"/>
        <v>352</v>
      </c>
      <c r="L511" s="14"/>
      <c r="M511" s="25"/>
      <c r="N511" s="13">
        <v>353</v>
      </c>
      <c r="O511" s="13">
        <v>0</v>
      </c>
      <c r="P511" s="13">
        <v>131</v>
      </c>
      <c r="Q511" s="13">
        <v>222</v>
      </c>
      <c r="S511" s="33">
        <f t="shared" si="260"/>
        <v>1</v>
      </c>
      <c r="T511" s="43">
        <f t="shared" si="228"/>
        <v>0.64723032069970843</v>
      </c>
    </row>
    <row r="512" spans="1:20" x14ac:dyDescent="0.25">
      <c r="A512" s="5"/>
      <c r="B512" s="6"/>
      <c r="C512" s="5"/>
      <c r="D512" s="6" t="s">
        <v>23</v>
      </c>
      <c r="E512" s="7">
        <v>5</v>
      </c>
      <c r="F512" s="8">
        <v>218</v>
      </c>
      <c r="G512" s="8">
        <v>220</v>
      </c>
      <c r="H512" s="9">
        <f t="shared" si="257"/>
        <v>438</v>
      </c>
      <c r="I512" s="15">
        <v>10.950000000000001</v>
      </c>
      <c r="J512" s="16">
        <f t="shared" si="258"/>
        <v>11</v>
      </c>
      <c r="K512" s="16">
        <f t="shared" si="259"/>
        <v>449</v>
      </c>
      <c r="L512" s="14"/>
      <c r="M512" s="25"/>
      <c r="N512" s="13">
        <v>449</v>
      </c>
      <c r="O512" s="13">
        <v>0</v>
      </c>
      <c r="P512" s="13">
        <v>161</v>
      </c>
      <c r="Q512" s="13">
        <v>288</v>
      </c>
      <c r="S512" s="33">
        <f t="shared" si="260"/>
        <v>0</v>
      </c>
      <c r="T512" s="43">
        <f t="shared" si="228"/>
        <v>0.65753424657534243</v>
      </c>
    </row>
    <row r="513" spans="1:20" x14ac:dyDescent="0.25">
      <c r="A513" s="5"/>
      <c r="B513" s="6"/>
      <c r="C513" s="5"/>
      <c r="D513" s="6" t="s">
        <v>23</v>
      </c>
      <c r="E513" s="7">
        <v>6</v>
      </c>
      <c r="F513" s="8">
        <v>187</v>
      </c>
      <c r="G513" s="8">
        <v>164</v>
      </c>
      <c r="H513" s="9">
        <f t="shared" si="257"/>
        <v>351</v>
      </c>
      <c r="I513" s="15">
        <v>8.7750000000000004</v>
      </c>
      <c r="J513" s="16">
        <f t="shared" si="258"/>
        <v>9</v>
      </c>
      <c r="K513" s="16">
        <f t="shared" si="259"/>
        <v>360</v>
      </c>
      <c r="L513" s="14"/>
      <c r="M513" s="25"/>
      <c r="N513" s="13">
        <v>360</v>
      </c>
      <c r="O513" s="13">
        <v>0</v>
      </c>
      <c r="P513" s="13">
        <v>81</v>
      </c>
      <c r="Q513" s="13">
        <v>279</v>
      </c>
      <c r="S513" s="33">
        <f t="shared" si="260"/>
        <v>0</v>
      </c>
      <c r="T513" s="43">
        <f t="shared" si="228"/>
        <v>0.79487179487179482</v>
      </c>
    </row>
    <row r="514" spans="1:20" x14ac:dyDescent="0.25">
      <c r="A514" s="5"/>
      <c r="B514" s="6"/>
      <c r="C514" s="5"/>
      <c r="D514" s="6" t="s">
        <v>23</v>
      </c>
      <c r="E514" s="7">
        <v>7</v>
      </c>
      <c r="F514" s="8">
        <v>78</v>
      </c>
      <c r="G514" s="8">
        <v>76</v>
      </c>
      <c r="H514" s="9">
        <f t="shared" si="257"/>
        <v>154</v>
      </c>
      <c r="I514" s="15">
        <v>3.85</v>
      </c>
      <c r="J514" s="16">
        <f t="shared" si="258"/>
        <v>4</v>
      </c>
      <c r="K514" s="16">
        <f t="shared" si="259"/>
        <v>158</v>
      </c>
      <c r="L514" s="14"/>
      <c r="M514" s="25"/>
      <c r="N514" s="13">
        <v>158</v>
      </c>
      <c r="O514" s="13">
        <v>0</v>
      </c>
      <c r="P514" s="13">
        <v>46</v>
      </c>
      <c r="Q514" s="13">
        <v>112</v>
      </c>
      <c r="S514" s="33">
        <f t="shared" si="260"/>
        <v>0</v>
      </c>
      <c r="T514" s="43">
        <f t="shared" si="228"/>
        <v>0.72727272727272729</v>
      </c>
    </row>
    <row r="515" spans="1:20" x14ac:dyDescent="0.25">
      <c r="A515" s="5"/>
      <c r="B515" s="6"/>
      <c r="C515" s="2"/>
      <c r="D515" s="10" t="s">
        <v>23</v>
      </c>
      <c r="E515" s="11">
        <v>7</v>
      </c>
      <c r="F515" s="12">
        <v>1275</v>
      </c>
      <c r="G515" s="12">
        <v>1248</v>
      </c>
      <c r="H515" s="12">
        <f>SUM(H508:H514)</f>
        <v>2523</v>
      </c>
      <c r="I515" s="12"/>
      <c r="J515" s="12">
        <f t="shared" ref="J515:Q515" si="261">SUM(J508:J514)</f>
        <v>66</v>
      </c>
      <c r="K515" s="12">
        <f t="shared" si="261"/>
        <v>2589</v>
      </c>
      <c r="L515" s="12"/>
      <c r="M515" s="32"/>
      <c r="N515" s="12">
        <f t="shared" si="261"/>
        <v>2592</v>
      </c>
      <c r="O515" s="12">
        <f t="shared" si="261"/>
        <v>0</v>
      </c>
      <c r="P515" s="12">
        <f t="shared" si="261"/>
        <v>766</v>
      </c>
      <c r="Q515" s="12">
        <f t="shared" si="261"/>
        <v>1826</v>
      </c>
      <c r="S515" s="12">
        <f t="shared" ref="S515" si="262">SUM(S508:S514)</f>
        <v>3</v>
      </c>
      <c r="T515" s="43">
        <f t="shared" si="228"/>
        <v>0.72374157748711854</v>
      </c>
    </row>
    <row r="516" spans="1:20" x14ac:dyDescent="0.25">
      <c r="A516" s="5"/>
      <c r="B516" s="6"/>
      <c r="C516" s="5">
        <v>3</v>
      </c>
      <c r="D516" s="6" t="s">
        <v>76</v>
      </c>
      <c r="E516" s="7">
        <v>1</v>
      </c>
      <c r="F516" s="8">
        <v>181</v>
      </c>
      <c r="G516" s="8">
        <v>184</v>
      </c>
      <c r="H516" s="9">
        <f t="shared" ref="H516:H526" si="263">SUM(F516:G516)</f>
        <v>365</v>
      </c>
      <c r="I516" s="15">
        <v>9.125</v>
      </c>
      <c r="J516" s="16">
        <f t="shared" ref="J516:J526" si="264">ROUNDUP(I516,0)</f>
        <v>10</v>
      </c>
      <c r="K516" s="16">
        <f t="shared" ref="K516:K526" si="265">H516+J516</f>
        <v>375</v>
      </c>
      <c r="L516" s="14"/>
      <c r="M516" s="25"/>
      <c r="N516" s="13">
        <v>375</v>
      </c>
      <c r="O516" s="13">
        <v>1</v>
      </c>
      <c r="P516" s="13">
        <v>110</v>
      </c>
      <c r="Q516" s="13">
        <v>264</v>
      </c>
      <c r="S516" s="33">
        <f t="shared" ref="S516:S526" si="266">N516-K516</f>
        <v>0</v>
      </c>
      <c r="T516" s="43">
        <f t="shared" si="228"/>
        <v>0.72328767123287674</v>
      </c>
    </row>
    <row r="517" spans="1:20" x14ac:dyDescent="0.25">
      <c r="A517" s="5"/>
      <c r="B517" s="6"/>
      <c r="C517" s="5"/>
      <c r="D517" s="6" t="s">
        <v>76</v>
      </c>
      <c r="E517" s="7">
        <v>2</v>
      </c>
      <c r="F517" s="8">
        <v>225</v>
      </c>
      <c r="G517" s="8">
        <v>203</v>
      </c>
      <c r="H517" s="9">
        <f t="shared" si="263"/>
        <v>428</v>
      </c>
      <c r="I517" s="15">
        <v>10.700000000000001</v>
      </c>
      <c r="J517" s="16">
        <f t="shared" si="264"/>
        <v>11</v>
      </c>
      <c r="K517" s="16">
        <f t="shared" si="265"/>
        <v>439</v>
      </c>
      <c r="L517" s="14"/>
      <c r="M517" s="25"/>
      <c r="N517" s="13">
        <v>439</v>
      </c>
      <c r="O517" s="13">
        <v>0</v>
      </c>
      <c r="P517" s="13">
        <v>149</v>
      </c>
      <c r="Q517" s="13">
        <v>290</v>
      </c>
      <c r="S517" s="33">
        <f t="shared" si="266"/>
        <v>0</v>
      </c>
      <c r="T517" s="43">
        <f t="shared" si="228"/>
        <v>0.67757009345794394</v>
      </c>
    </row>
    <row r="518" spans="1:20" x14ac:dyDescent="0.25">
      <c r="A518" s="5"/>
      <c r="B518" s="6"/>
      <c r="C518" s="5"/>
      <c r="D518" s="6" t="s">
        <v>76</v>
      </c>
      <c r="E518" s="7">
        <v>3</v>
      </c>
      <c r="F518" s="8">
        <v>233</v>
      </c>
      <c r="G518" s="8">
        <v>227</v>
      </c>
      <c r="H518" s="9">
        <f t="shared" si="263"/>
        <v>460</v>
      </c>
      <c r="I518" s="15">
        <v>11.5</v>
      </c>
      <c r="J518" s="16">
        <f t="shared" si="264"/>
        <v>12</v>
      </c>
      <c r="K518" s="16">
        <f t="shared" si="265"/>
        <v>472</v>
      </c>
      <c r="L518" s="14"/>
      <c r="M518" s="25"/>
      <c r="N518" s="13">
        <v>472</v>
      </c>
      <c r="O518" s="13">
        <v>0</v>
      </c>
      <c r="P518" s="13">
        <v>144</v>
      </c>
      <c r="Q518" s="13">
        <v>328</v>
      </c>
      <c r="S518" s="33">
        <f t="shared" si="266"/>
        <v>0</v>
      </c>
      <c r="T518" s="43">
        <f t="shared" si="228"/>
        <v>0.71304347826086956</v>
      </c>
    </row>
    <row r="519" spans="1:20" x14ac:dyDescent="0.25">
      <c r="A519" s="5"/>
      <c r="B519" s="6"/>
      <c r="C519" s="5"/>
      <c r="D519" s="6" t="s">
        <v>76</v>
      </c>
      <c r="E519" s="7">
        <v>4</v>
      </c>
      <c r="F519" s="8">
        <v>165</v>
      </c>
      <c r="G519" s="8">
        <v>157</v>
      </c>
      <c r="H519" s="9">
        <f t="shared" si="263"/>
        <v>322</v>
      </c>
      <c r="I519" s="15">
        <v>8.0500000000000007</v>
      </c>
      <c r="J519" s="16">
        <f t="shared" si="264"/>
        <v>9</v>
      </c>
      <c r="K519" s="16">
        <f t="shared" si="265"/>
        <v>331</v>
      </c>
      <c r="L519" s="14"/>
      <c r="M519" s="25"/>
      <c r="N519" s="13">
        <v>331</v>
      </c>
      <c r="O519" s="13">
        <v>0</v>
      </c>
      <c r="P519" s="13">
        <v>82</v>
      </c>
      <c r="Q519" s="13">
        <v>249</v>
      </c>
      <c r="S519" s="33">
        <f t="shared" si="266"/>
        <v>0</v>
      </c>
      <c r="T519" s="43">
        <f t="shared" si="228"/>
        <v>0.77329192546583847</v>
      </c>
    </row>
    <row r="520" spans="1:20" x14ac:dyDescent="0.25">
      <c r="A520" s="5"/>
      <c r="B520" s="6"/>
      <c r="C520" s="5"/>
      <c r="D520" s="6" t="s">
        <v>76</v>
      </c>
      <c r="E520" s="7">
        <v>5</v>
      </c>
      <c r="F520" s="8">
        <v>200</v>
      </c>
      <c r="G520" s="8">
        <v>180</v>
      </c>
      <c r="H520" s="9">
        <f t="shared" si="263"/>
        <v>380</v>
      </c>
      <c r="I520" s="15">
        <v>9.5</v>
      </c>
      <c r="J520" s="16">
        <f t="shared" si="264"/>
        <v>10</v>
      </c>
      <c r="K520" s="16">
        <f t="shared" si="265"/>
        <v>390</v>
      </c>
      <c r="L520" s="14"/>
      <c r="M520" s="25"/>
      <c r="N520" s="13">
        <v>390</v>
      </c>
      <c r="O520" s="13">
        <v>0</v>
      </c>
      <c r="P520" s="13">
        <v>115</v>
      </c>
      <c r="Q520" s="13">
        <v>275</v>
      </c>
      <c r="S520" s="33">
        <f t="shared" si="266"/>
        <v>0</v>
      </c>
      <c r="T520" s="43">
        <f t="shared" ref="T520:T583" si="267">Q520/H520</f>
        <v>0.72368421052631582</v>
      </c>
    </row>
    <row r="521" spans="1:20" x14ac:dyDescent="0.25">
      <c r="A521" s="5"/>
      <c r="B521" s="6"/>
      <c r="C521" s="5"/>
      <c r="D521" s="6" t="s">
        <v>76</v>
      </c>
      <c r="E521" s="7">
        <v>6</v>
      </c>
      <c r="F521" s="8">
        <v>181</v>
      </c>
      <c r="G521" s="8">
        <v>174</v>
      </c>
      <c r="H521" s="9">
        <f t="shared" si="263"/>
        <v>355</v>
      </c>
      <c r="I521" s="15">
        <v>8.875</v>
      </c>
      <c r="J521" s="16">
        <f t="shared" si="264"/>
        <v>9</v>
      </c>
      <c r="K521" s="16">
        <f t="shared" si="265"/>
        <v>364</v>
      </c>
      <c r="L521" s="14"/>
      <c r="M521" s="25"/>
      <c r="N521" s="13">
        <v>364</v>
      </c>
      <c r="O521" s="13">
        <v>0</v>
      </c>
      <c r="P521" s="13">
        <v>177</v>
      </c>
      <c r="Q521" s="13">
        <v>187</v>
      </c>
      <c r="S521" s="33">
        <f t="shared" si="266"/>
        <v>0</v>
      </c>
      <c r="T521" s="43">
        <f t="shared" si="267"/>
        <v>0.52676056338028165</v>
      </c>
    </row>
    <row r="522" spans="1:20" x14ac:dyDescent="0.25">
      <c r="A522" s="5"/>
      <c r="B522" s="6"/>
      <c r="C522" s="5"/>
      <c r="D522" s="6" t="s">
        <v>76</v>
      </c>
      <c r="E522" s="7">
        <v>7</v>
      </c>
      <c r="F522" s="8">
        <v>148</v>
      </c>
      <c r="G522" s="8">
        <v>142</v>
      </c>
      <c r="H522" s="9">
        <f t="shared" si="263"/>
        <v>290</v>
      </c>
      <c r="I522" s="15">
        <v>7.25</v>
      </c>
      <c r="J522" s="16">
        <f t="shared" si="264"/>
        <v>8</v>
      </c>
      <c r="K522" s="16">
        <f t="shared" si="265"/>
        <v>298</v>
      </c>
      <c r="L522" s="14"/>
      <c r="M522" s="25"/>
      <c r="N522" s="13">
        <v>298</v>
      </c>
      <c r="O522" s="13">
        <v>0</v>
      </c>
      <c r="P522" s="13">
        <v>80</v>
      </c>
      <c r="Q522" s="13">
        <v>218</v>
      </c>
      <c r="S522" s="33">
        <f t="shared" si="266"/>
        <v>0</v>
      </c>
      <c r="T522" s="43">
        <f t="shared" si="267"/>
        <v>0.75172413793103443</v>
      </c>
    </row>
    <row r="523" spans="1:20" x14ac:dyDescent="0.25">
      <c r="A523" s="5"/>
      <c r="B523" s="6"/>
      <c r="C523" s="5"/>
      <c r="D523" s="6" t="s">
        <v>76</v>
      </c>
      <c r="E523" s="7">
        <v>8</v>
      </c>
      <c r="F523" s="8">
        <v>160</v>
      </c>
      <c r="G523" s="8">
        <v>134</v>
      </c>
      <c r="H523" s="9">
        <f t="shared" si="263"/>
        <v>294</v>
      </c>
      <c r="I523" s="15">
        <v>7.3500000000000005</v>
      </c>
      <c r="J523" s="16">
        <f t="shared" si="264"/>
        <v>8</v>
      </c>
      <c r="K523" s="16">
        <f t="shared" si="265"/>
        <v>302</v>
      </c>
      <c r="L523" s="14"/>
      <c r="M523" s="25"/>
      <c r="N523" s="13">
        <v>302</v>
      </c>
      <c r="O523" s="13">
        <v>0</v>
      </c>
      <c r="P523" s="13">
        <v>83</v>
      </c>
      <c r="Q523" s="13">
        <v>219</v>
      </c>
      <c r="S523" s="33">
        <f t="shared" si="266"/>
        <v>0</v>
      </c>
      <c r="T523" s="43">
        <f t="shared" si="267"/>
        <v>0.74489795918367352</v>
      </c>
    </row>
    <row r="524" spans="1:20" x14ac:dyDescent="0.25">
      <c r="A524" s="5"/>
      <c r="B524" s="6"/>
      <c r="C524" s="5"/>
      <c r="D524" s="6" t="s">
        <v>76</v>
      </c>
      <c r="E524" s="7">
        <v>9</v>
      </c>
      <c r="F524" s="8">
        <v>173</v>
      </c>
      <c r="G524" s="8">
        <v>172</v>
      </c>
      <c r="H524" s="9">
        <f t="shared" si="263"/>
        <v>345</v>
      </c>
      <c r="I524" s="15">
        <v>8.625</v>
      </c>
      <c r="J524" s="16">
        <f t="shared" si="264"/>
        <v>9</v>
      </c>
      <c r="K524" s="16">
        <f t="shared" si="265"/>
        <v>354</v>
      </c>
      <c r="L524" s="14"/>
      <c r="M524" s="25"/>
      <c r="N524" s="13">
        <v>354</v>
      </c>
      <c r="O524" s="13">
        <v>0</v>
      </c>
      <c r="P524" s="13">
        <v>123</v>
      </c>
      <c r="Q524" s="13">
        <v>231</v>
      </c>
      <c r="S524" s="33">
        <f t="shared" si="266"/>
        <v>0</v>
      </c>
      <c r="T524" s="43">
        <f t="shared" si="267"/>
        <v>0.66956521739130437</v>
      </c>
    </row>
    <row r="525" spans="1:20" x14ac:dyDescent="0.25">
      <c r="A525" s="5"/>
      <c r="B525" s="6"/>
      <c r="C525" s="5"/>
      <c r="D525" s="6" t="s">
        <v>76</v>
      </c>
      <c r="E525" s="7">
        <v>10</v>
      </c>
      <c r="F525" s="8">
        <v>181</v>
      </c>
      <c r="G525" s="8">
        <v>175</v>
      </c>
      <c r="H525" s="9">
        <f t="shared" si="263"/>
        <v>356</v>
      </c>
      <c r="I525" s="15">
        <v>8.9</v>
      </c>
      <c r="J525" s="16">
        <f t="shared" si="264"/>
        <v>9</v>
      </c>
      <c r="K525" s="16">
        <f t="shared" si="265"/>
        <v>365</v>
      </c>
      <c r="L525" s="14"/>
      <c r="M525" s="25"/>
      <c r="N525" s="13">
        <v>365</v>
      </c>
      <c r="O525" s="13">
        <v>0</v>
      </c>
      <c r="P525" s="13">
        <v>129</v>
      </c>
      <c r="Q525" s="13">
        <v>236</v>
      </c>
      <c r="S525" s="33">
        <f t="shared" si="266"/>
        <v>0</v>
      </c>
      <c r="T525" s="43">
        <f t="shared" si="267"/>
        <v>0.6629213483146067</v>
      </c>
    </row>
    <row r="526" spans="1:20" x14ac:dyDescent="0.25">
      <c r="A526" s="5"/>
      <c r="B526" s="6"/>
      <c r="C526" s="5"/>
      <c r="D526" s="6" t="s">
        <v>76</v>
      </c>
      <c r="E526" s="7">
        <v>11</v>
      </c>
      <c r="F526" s="8">
        <v>103</v>
      </c>
      <c r="G526" s="8">
        <v>101</v>
      </c>
      <c r="H526" s="9">
        <f t="shared" si="263"/>
        <v>204</v>
      </c>
      <c r="I526" s="15">
        <v>5.1000000000000005</v>
      </c>
      <c r="J526" s="16">
        <f t="shared" si="264"/>
        <v>6</v>
      </c>
      <c r="K526" s="16">
        <f t="shared" si="265"/>
        <v>210</v>
      </c>
      <c r="L526" s="14"/>
      <c r="M526" s="25"/>
      <c r="N526" s="13">
        <v>210</v>
      </c>
      <c r="O526" s="13">
        <v>0</v>
      </c>
      <c r="P526" s="13">
        <v>79</v>
      </c>
      <c r="Q526" s="13">
        <v>131</v>
      </c>
      <c r="S526" s="33">
        <f t="shared" si="266"/>
        <v>0</v>
      </c>
      <c r="T526" s="43">
        <f t="shared" si="267"/>
        <v>0.64215686274509809</v>
      </c>
    </row>
    <row r="527" spans="1:20" x14ac:dyDescent="0.25">
      <c r="A527" s="5"/>
      <c r="B527" s="6"/>
      <c r="C527" s="2"/>
      <c r="D527" s="10" t="s">
        <v>76</v>
      </c>
      <c r="E527" s="11">
        <v>11</v>
      </c>
      <c r="F527" s="12">
        <v>1950</v>
      </c>
      <c r="G527" s="12">
        <v>1849</v>
      </c>
      <c r="H527" s="12">
        <f>SUM(H516:H526)</f>
        <v>3799</v>
      </c>
      <c r="I527" s="12"/>
      <c r="J527" s="12">
        <f t="shared" ref="J527:Q527" si="268">SUM(J516:J526)</f>
        <v>101</v>
      </c>
      <c r="K527" s="12">
        <f t="shared" si="268"/>
        <v>3900</v>
      </c>
      <c r="L527" s="12"/>
      <c r="M527" s="32"/>
      <c r="N527" s="12">
        <f t="shared" si="268"/>
        <v>3900</v>
      </c>
      <c r="O527" s="12">
        <f t="shared" si="268"/>
        <v>1</v>
      </c>
      <c r="P527" s="12">
        <f t="shared" si="268"/>
        <v>1271</v>
      </c>
      <c r="Q527" s="12">
        <f t="shared" si="268"/>
        <v>2628</v>
      </c>
      <c r="S527" s="12">
        <f t="shared" ref="S527" si="269">SUM(S516:S526)</f>
        <v>0</v>
      </c>
      <c r="T527" s="43">
        <f t="shared" si="267"/>
        <v>0.69176098973414057</v>
      </c>
    </row>
    <row r="528" spans="1:20" x14ac:dyDescent="0.25">
      <c r="A528" s="5"/>
      <c r="B528" s="6"/>
      <c r="C528" s="5">
        <v>4</v>
      </c>
      <c r="D528" s="6" t="s">
        <v>77</v>
      </c>
      <c r="E528" s="7">
        <v>1</v>
      </c>
      <c r="F528" s="8">
        <v>135</v>
      </c>
      <c r="G528" s="8">
        <v>122</v>
      </c>
      <c r="H528" s="9">
        <f t="shared" ref="H528:H534" si="270">SUM(F528:G528)</f>
        <v>257</v>
      </c>
      <c r="I528" s="15">
        <v>6.4250000000000007</v>
      </c>
      <c r="J528" s="16">
        <f t="shared" ref="J528:J534" si="271">ROUNDUP(I528,0)</f>
        <v>7</v>
      </c>
      <c r="K528" s="16">
        <f t="shared" ref="K528:K534" si="272">H528+J528</f>
        <v>264</v>
      </c>
      <c r="L528" s="14"/>
      <c r="M528" s="25"/>
      <c r="N528" s="13">
        <v>264</v>
      </c>
      <c r="O528" s="13">
        <v>0</v>
      </c>
      <c r="P528" s="13">
        <v>69</v>
      </c>
      <c r="Q528" s="13">
        <v>195</v>
      </c>
      <c r="S528" s="33">
        <f t="shared" ref="S528:S534" si="273">N528-K528</f>
        <v>0</v>
      </c>
      <c r="T528" s="43">
        <f t="shared" si="267"/>
        <v>0.75875486381322954</v>
      </c>
    </row>
    <row r="529" spans="1:20" x14ac:dyDescent="0.25">
      <c r="A529" s="5"/>
      <c r="B529" s="6"/>
      <c r="C529" s="5"/>
      <c r="D529" s="6" t="s">
        <v>77</v>
      </c>
      <c r="E529" s="7">
        <v>2</v>
      </c>
      <c r="F529" s="8">
        <v>234</v>
      </c>
      <c r="G529" s="8">
        <v>201</v>
      </c>
      <c r="H529" s="9">
        <f t="shared" si="270"/>
        <v>435</v>
      </c>
      <c r="I529" s="15">
        <v>10.875</v>
      </c>
      <c r="J529" s="16">
        <f t="shared" si="271"/>
        <v>11</v>
      </c>
      <c r="K529" s="16">
        <f t="shared" si="272"/>
        <v>446</v>
      </c>
      <c r="L529" s="14"/>
      <c r="M529" s="25"/>
      <c r="N529" s="13">
        <v>446</v>
      </c>
      <c r="O529" s="13">
        <v>0</v>
      </c>
      <c r="P529" s="13">
        <v>159</v>
      </c>
      <c r="Q529" s="13">
        <v>287</v>
      </c>
      <c r="S529" s="33">
        <f t="shared" si="273"/>
        <v>0</v>
      </c>
      <c r="T529" s="43">
        <f t="shared" si="267"/>
        <v>0.65977011494252868</v>
      </c>
    </row>
    <row r="530" spans="1:20" x14ac:dyDescent="0.25">
      <c r="A530" s="5"/>
      <c r="B530" s="6"/>
      <c r="C530" s="5"/>
      <c r="D530" s="6" t="s">
        <v>77</v>
      </c>
      <c r="E530" s="7">
        <v>3</v>
      </c>
      <c r="F530" s="8">
        <v>134</v>
      </c>
      <c r="G530" s="8">
        <v>123</v>
      </c>
      <c r="H530" s="9">
        <f t="shared" si="270"/>
        <v>257</v>
      </c>
      <c r="I530" s="15">
        <v>6.4250000000000007</v>
      </c>
      <c r="J530" s="16">
        <f t="shared" si="271"/>
        <v>7</v>
      </c>
      <c r="K530" s="16">
        <f t="shared" si="272"/>
        <v>264</v>
      </c>
      <c r="L530" s="14"/>
      <c r="M530" s="25"/>
      <c r="N530" s="13">
        <v>264</v>
      </c>
      <c r="O530" s="13">
        <v>0</v>
      </c>
      <c r="P530" s="13">
        <v>95</v>
      </c>
      <c r="Q530" s="13">
        <v>169</v>
      </c>
      <c r="S530" s="33">
        <f t="shared" si="273"/>
        <v>0</v>
      </c>
      <c r="T530" s="43">
        <f t="shared" si="267"/>
        <v>0.65758754863813229</v>
      </c>
    </row>
    <row r="531" spans="1:20" x14ac:dyDescent="0.25">
      <c r="A531" s="5"/>
      <c r="B531" s="6"/>
      <c r="C531" s="5"/>
      <c r="D531" s="6" t="s">
        <v>77</v>
      </c>
      <c r="E531" s="7">
        <v>4</v>
      </c>
      <c r="F531" s="8">
        <v>193</v>
      </c>
      <c r="G531" s="8">
        <v>173</v>
      </c>
      <c r="H531" s="9">
        <f t="shared" si="270"/>
        <v>366</v>
      </c>
      <c r="I531" s="15">
        <v>9.15</v>
      </c>
      <c r="J531" s="16">
        <f t="shared" si="271"/>
        <v>10</v>
      </c>
      <c r="K531" s="16">
        <f t="shared" si="272"/>
        <v>376</v>
      </c>
      <c r="L531" s="14"/>
      <c r="M531" s="25"/>
      <c r="N531" s="13">
        <v>376</v>
      </c>
      <c r="O531" s="13">
        <v>0</v>
      </c>
      <c r="P531" s="13">
        <v>96</v>
      </c>
      <c r="Q531" s="13">
        <v>280</v>
      </c>
      <c r="S531" s="33">
        <f t="shared" si="273"/>
        <v>0</v>
      </c>
      <c r="T531" s="43">
        <f t="shared" si="267"/>
        <v>0.76502732240437155</v>
      </c>
    </row>
    <row r="532" spans="1:20" x14ac:dyDescent="0.25">
      <c r="A532" s="5"/>
      <c r="B532" s="6"/>
      <c r="C532" s="5"/>
      <c r="D532" s="6" t="s">
        <v>77</v>
      </c>
      <c r="E532" s="7">
        <v>5</v>
      </c>
      <c r="F532" s="8">
        <v>148</v>
      </c>
      <c r="G532" s="8">
        <v>148</v>
      </c>
      <c r="H532" s="9">
        <f t="shared" si="270"/>
        <v>296</v>
      </c>
      <c r="I532" s="15">
        <v>7.4</v>
      </c>
      <c r="J532" s="16">
        <f t="shared" si="271"/>
        <v>8</v>
      </c>
      <c r="K532" s="16">
        <f t="shared" si="272"/>
        <v>304</v>
      </c>
      <c r="L532" s="14"/>
      <c r="M532" s="25"/>
      <c r="N532" s="13">
        <v>304</v>
      </c>
      <c r="O532" s="13">
        <v>0</v>
      </c>
      <c r="P532" s="13">
        <v>91</v>
      </c>
      <c r="Q532" s="13">
        <v>213</v>
      </c>
      <c r="S532" s="33">
        <f t="shared" si="273"/>
        <v>0</v>
      </c>
      <c r="T532" s="43">
        <f t="shared" si="267"/>
        <v>0.71959459459459463</v>
      </c>
    </row>
    <row r="533" spans="1:20" x14ac:dyDescent="0.25">
      <c r="A533" s="5"/>
      <c r="B533" s="6"/>
      <c r="C533" s="5"/>
      <c r="D533" s="6" t="s">
        <v>77</v>
      </c>
      <c r="E533" s="7">
        <v>6</v>
      </c>
      <c r="F533" s="8">
        <v>156</v>
      </c>
      <c r="G533" s="8">
        <v>160</v>
      </c>
      <c r="H533" s="9">
        <f t="shared" si="270"/>
        <v>316</v>
      </c>
      <c r="I533" s="15">
        <v>7.9</v>
      </c>
      <c r="J533" s="16">
        <f t="shared" si="271"/>
        <v>8</v>
      </c>
      <c r="K533" s="16">
        <f t="shared" si="272"/>
        <v>324</v>
      </c>
      <c r="L533" s="14"/>
      <c r="M533" s="25"/>
      <c r="N533" s="13">
        <v>324</v>
      </c>
      <c r="O533" s="13">
        <v>0</v>
      </c>
      <c r="P533" s="13">
        <v>136</v>
      </c>
      <c r="Q533" s="13">
        <v>188</v>
      </c>
      <c r="S533" s="33">
        <f t="shared" si="273"/>
        <v>0</v>
      </c>
      <c r="T533" s="43">
        <f t="shared" si="267"/>
        <v>0.59493670886075944</v>
      </c>
    </row>
    <row r="534" spans="1:20" x14ac:dyDescent="0.25">
      <c r="A534" s="5"/>
      <c r="B534" s="6"/>
      <c r="C534" s="5"/>
      <c r="D534" s="6" t="s">
        <v>77</v>
      </c>
      <c r="E534" s="7">
        <v>7</v>
      </c>
      <c r="F534" s="8">
        <v>121</v>
      </c>
      <c r="G534" s="8">
        <v>132</v>
      </c>
      <c r="H534" s="9">
        <f t="shared" si="270"/>
        <v>253</v>
      </c>
      <c r="I534" s="15">
        <v>6.3250000000000002</v>
      </c>
      <c r="J534" s="16">
        <f t="shared" si="271"/>
        <v>7</v>
      </c>
      <c r="K534" s="16">
        <f t="shared" si="272"/>
        <v>260</v>
      </c>
      <c r="L534" s="14"/>
      <c r="M534" s="25"/>
      <c r="N534" s="13">
        <v>260</v>
      </c>
      <c r="O534" s="13">
        <v>0</v>
      </c>
      <c r="P534" s="13">
        <v>71</v>
      </c>
      <c r="Q534" s="13">
        <v>189</v>
      </c>
      <c r="S534" s="33">
        <f t="shared" si="273"/>
        <v>0</v>
      </c>
      <c r="T534" s="43">
        <f t="shared" si="267"/>
        <v>0.74703557312252966</v>
      </c>
    </row>
    <row r="535" spans="1:20" x14ac:dyDescent="0.25">
      <c r="A535" s="5"/>
      <c r="B535" s="6"/>
      <c r="C535" s="2"/>
      <c r="D535" s="10" t="s">
        <v>77</v>
      </c>
      <c r="E535" s="11">
        <v>7</v>
      </c>
      <c r="F535" s="12">
        <v>1121</v>
      </c>
      <c r="G535" s="12">
        <v>1059</v>
      </c>
      <c r="H535" s="12">
        <f>SUM(H528:H534)</f>
        <v>2180</v>
      </c>
      <c r="I535" s="12"/>
      <c r="J535" s="12">
        <f t="shared" ref="J535:Q535" si="274">SUM(J528:J534)</f>
        <v>58</v>
      </c>
      <c r="K535" s="12">
        <f t="shared" si="274"/>
        <v>2238</v>
      </c>
      <c r="L535" s="12"/>
      <c r="M535" s="32"/>
      <c r="N535" s="12">
        <f t="shared" si="274"/>
        <v>2238</v>
      </c>
      <c r="O535" s="12">
        <f t="shared" si="274"/>
        <v>0</v>
      </c>
      <c r="P535" s="12">
        <f t="shared" si="274"/>
        <v>717</v>
      </c>
      <c r="Q535" s="12">
        <f t="shared" si="274"/>
        <v>1521</v>
      </c>
      <c r="S535" s="12">
        <f t="shared" ref="S535" si="275">SUM(S528:S534)</f>
        <v>0</v>
      </c>
      <c r="T535" s="43">
        <f t="shared" si="267"/>
        <v>0.69770642201834865</v>
      </c>
    </row>
    <row r="536" spans="1:20" x14ac:dyDescent="0.25">
      <c r="A536" s="5"/>
      <c r="B536" s="6"/>
      <c r="C536" s="5">
        <v>5</v>
      </c>
      <c r="D536" s="6" t="s">
        <v>78</v>
      </c>
      <c r="E536" s="7">
        <v>1</v>
      </c>
      <c r="F536" s="8">
        <v>205</v>
      </c>
      <c r="G536" s="8">
        <v>182</v>
      </c>
      <c r="H536" s="9">
        <f t="shared" ref="H536:H543" si="276">SUM(F536:G536)</f>
        <v>387</v>
      </c>
      <c r="I536" s="15">
        <v>9.6750000000000007</v>
      </c>
      <c r="J536" s="16">
        <f t="shared" ref="J536:J543" si="277">ROUNDUP(I536,0)</f>
        <v>10</v>
      </c>
      <c r="K536" s="16">
        <f t="shared" ref="K536:K543" si="278">H536+J536</f>
        <v>397</v>
      </c>
      <c r="L536" s="14"/>
      <c r="M536" s="25"/>
      <c r="N536" s="13">
        <v>397</v>
      </c>
      <c r="O536" s="13">
        <v>0</v>
      </c>
      <c r="P536" s="13">
        <v>137</v>
      </c>
      <c r="Q536" s="13">
        <v>260</v>
      </c>
      <c r="S536" s="33">
        <f t="shared" ref="S536:S543" si="279">N536-K536</f>
        <v>0</v>
      </c>
      <c r="T536" s="43">
        <f t="shared" si="267"/>
        <v>0.67183462532299743</v>
      </c>
    </row>
    <row r="537" spans="1:20" x14ac:dyDescent="0.25">
      <c r="A537" s="5"/>
      <c r="B537" s="6"/>
      <c r="C537" s="5"/>
      <c r="D537" s="6" t="s">
        <v>78</v>
      </c>
      <c r="E537" s="7">
        <v>2</v>
      </c>
      <c r="F537" s="8">
        <v>177</v>
      </c>
      <c r="G537" s="8">
        <v>188</v>
      </c>
      <c r="H537" s="9">
        <f t="shared" si="276"/>
        <v>365</v>
      </c>
      <c r="I537" s="15">
        <v>9.125</v>
      </c>
      <c r="J537" s="16">
        <f t="shared" si="277"/>
        <v>10</v>
      </c>
      <c r="K537" s="16">
        <f t="shared" si="278"/>
        <v>375</v>
      </c>
      <c r="L537" s="14"/>
      <c r="M537" s="25"/>
      <c r="N537" s="13">
        <v>376</v>
      </c>
      <c r="O537" s="13">
        <v>0</v>
      </c>
      <c r="P537" s="13">
        <v>96</v>
      </c>
      <c r="Q537" s="13">
        <v>280</v>
      </c>
      <c r="S537" s="33">
        <f t="shared" si="279"/>
        <v>1</v>
      </c>
      <c r="T537" s="43">
        <f t="shared" si="267"/>
        <v>0.76712328767123283</v>
      </c>
    </row>
    <row r="538" spans="1:20" x14ac:dyDescent="0.25">
      <c r="A538" s="5"/>
      <c r="B538" s="6"/>
      <c r="C538" s="5"/>
      <c r="D538" s="6" t="s">
        <v>78</v>
      </c>
      <c r="E538" s="7">
        <v>3</v>
      </c>
      <c r="F538" s="8">
        <v>218</v>
      </c>
      <c r="G538" s="8">
        <v>215</v>
      </c>
      <c r="H538" s="9">
        <f t="shared" si="276"/>
        <v>433</v>
      </c>
      <c r="I538" s="15">
        <v>10.825000000000001</v>
      </c>
      <c r="J538" s="16">
        <f t="shared" si="277"/>
        <v>11</v>
      </c>
      <c r="K538" s="16">
        <f t="shared" si="278"/>
        <v>444</v>
      </c>
      <c r="L538" s="14"/>
      <c r="M538" s="25"/>
      <c r="N538" s="13">
        <v>444</v>
      </c>
      <c r="O538" s="13">
        <v>0</v>
      </c>
      <c r="P538" s="13">
        <v>141</v>
      </c>
      <c r="Q538" s="13">
        <v>303</v>
      </c>
      <c r="S538" s="33">
        <f t="shared" si="279"/>
        <v>0</v>
      </c>
      <c r="T538" s="43">
        <f t="shared" si="267"/>
        <v>0.69976905311778292</v>
      </c>
    </row>
    <row r="539" spans="1:20" x14ac:dyDescent="0.25">
      <c r="A539" s="5"/>
      <c r="B539" s="6"/>
      <c r="C539" s="5"/>
      <c r="D539" s="6" t="s">
        <v>78</v>
      </c>
      <c r="E539" s="7">
        <v>4</v>
      </c>
      <c r="F539" s="8">
        <v>127</v>
      </c>
      <c r="G539" s="8">
        <v>113</v>
      </c>
      <c r="H539" s="9">
        <f t="shared" si="276"/>
        <v>240</v>
      </c>
      <c r="I539" s="15">
        <v>6</v>
      </c>
      <c r="J539" s="16">
        <f t="shared" si="277"/>
        <v>6</v>
      </c>
      <c r="K539" s="16">
        <f t="shared" si="278"/>
        <v>246</v>
      </c>
      <c r="L539" s="14"/>
      <c r="M539" s="25"/>
      <c r="N539" s="13">
        <v>246</v>
      </c>
      <c r="O539" s="13">
        <v>0</v>
      </c>
      <c r="P539" s="13">
        <v>85</v>
      </c>
      <c r="Q539" s="13">
        <v>161</v>
      </c>
      <c r="S539" s="33">
        <f t="shared" si="279"/>
        <v>0</v>
      </c>
      <c r="T539" s="43">
        <f t="shared" si="267"/>
        <v>0.67083333333333328</v>
      </c>
    </row>
    <row r="540" spans="1:20" x14ac:dyDescent="0.25">
      <c r="A540" s="5"/>
      <c r="B540" s="6"/>
      <c r="C540" s="5"/>
      <c r="D540" s="6" t="s">
        <v>78</v>
      </c>
      <c r="E540" s="7">
        <v>5</v>
      </c>
      <c r="F540" s="8">
        <v>188</v>
      </c>
      <c r="G540" s="8">
        <v>171</v>
      </c>
      <c r="H540" s="9">
        <f t="shared" si="276"/>
        <v>359</v>
      </c>
      <c r="I540" s="15">
        <v>8.9749999999999996</v>
      </c>
      <c r="J540" s="16">
        <f t="shared" si="277"/>
        <v>9</v>
      </c>
      <c r="K540" s="16">
        <f t="shared" si="278"/>
        <v>368</v>
      </c>
      <c r="L540" s="14"/>
      <c r="M540" s="25"/>
      <c r="N540" s="13">
        <v>368</v>
      </c>
      <c r="O540" s="13">
        <v>0</v>
      </c>
      <c r="P540" s="13">
        <v>112</v>
      </c>
      <c r="Q540" s="13">
        <v>256</v>
      </c>
      <c r="S540" s="33">
        <f t="shared" si="279"/>
        <v>0</v>
      </c>
      <c r="T540" s="43">
        <f t="shared" si="267"/>
        <v>0.71309192200557103</v>
      </c>
    </row>
    <row r="541" spans="1:20" x14ac:dyDescent="0.25">
      <c r="A541" s="5"/>
      <c r="B541" s="6"/>
      <c r="C541" s="5"/>
      <c r="D541" s="6" t="s">
        <v>78</v>
      </c>
      <c r="E541" s="7">
        <v>6</v>
      </c>
      <c r="F541" s="8">
        <v>134</v>
      </c>
      <c r="G541" s="8">
        <v>130</v>
      </c>
      <c r="H541" s="9">
        <f t="shared" si="276"/>
        <v>264</v>
      </c>
      <c r="I541" s="15">
        <v>6.6000000000000005</v>
      </c>
      <c r="J541" s="16">
        <f t="shared" si="277"/>
        <v>7</v>
      </c>
      <c r="K541" s="16">
        <f t="shared" si="278"/>
        <v>271</v>
      </c>
      <c r="L541" s="14"/>
      <c r="M541" s="25"/>
      <c r="N541" s="13">
        <v>271</v>
      </c>
      <c r="O541" s="13">
        <v>0</v>
      </c>
      <c r="P541" s="13">
        <v>66</v>
      </c>
      <c r="Q541" s="13">
        <v>205</v>
      </c>
      <c r="S541" s="33">
        <f t="shared" si="279"/>
        <v>0</v>
      </c>
      <c r="T541" s="43">
        <f t="shared" si="267"/>
        <v>0.77651515151515149</v>
      </c>
    </row>
    <row r="542" spans="1:20" x14ac:dyDescent="0.25">
      <c r="A542" s="5"/>
      <c r="B542" s="6"/>
      <c r="C542" s="5"/>
      <c r="D542" s="6" t="s">
        <v>78</v>
      </c>
      <c r="E542" s="7">
        <v>7</v>
      </c>
      <c r="F542" s="8">
        <v>167</v>
      </c>
      <c r="G542" s="8">
        <v>167</v>
      </c>
      <c r="H542" s="9">
        <f t="shared" si="276"/>
        <v>334</v>
      </c>
      <c r="I542" s="15">
        <v>8.35</v>
      </c>
      <c r="J542" s="16">
        <f t="shared" si="277"/>
        <v>9</v>
      </c>
      <c r="K542" s="16">
        <f t="shared" si="278"/>
        <v>343</v>
      </c>
      <c r="L542" s="14"/>
      <c r="M542" s="25"/>
      <c r="N542" s="13">
        <v>343</v>
      </c>
      <c r="O542" s="13">
        <v>1</v>
      </c>
      <c r="P542" s="13">
        <v>103</v>
      </c>
      <c r="Q542" s="13">
        <v>239</v>
      </c>
      <c r="S542" s="33">
        <f t="shared" si="279"/>
        <v>0</v>
      </c>
      <c r="T542" s="43">
        <f t="shared" si="267"/>
        <v>0.71556886227544914</v>
      </c>
    </row>
    <row r="543" spans="1:20" x14ac:dyDescent="0.25">
      <c r="A543" s="5"/>
      <c r="B543" s="6"/>
      <c r="C543" s="5"/>
      <c r="D543" s="6" t="s">
        <v>78</v>
      </c>
      <c r="E543" s="7">
        <v>8</v>
      </c>
      <c r="F543" s="8">
        <v>110</v>
      </c>
      <c r="G543" s="8">
        <v>95</v>
      </c>
      <c r="H543" s="9">
        <f t="shared" si="276"/>
        <v>205</v>
      </c>
      <c r="I543" s="15">
        <v>5.125</v>
      </c>
      <c r="J543" s="16">
        <f t="shared" si="277"/>
        <v>6</v>
      </c>
      <c r="K543" s="16">
        <f t="shared" si="278"/>
        <v>211</v>
      </c>
      <c r="L543" s="14"/>
      <c r="M543" s="25"/>
      <c r="N543" s="13">
        <v>211</v>
      </c>
      <c r="O543" s="13">
        <v>0</v>
      </c>
      <c r="P543" s="13">
        <v>52</v>
      </c>
      <c r="Q543" s="13">
        <v>159</v>
      </c>
      <c r="S543" s="33">
        <f t="shared" si="279"/>
        <v>0</v>
      </c>
      <c r="T543" s="43">
        <f t="shared" si="267"/>
        <v>0.775609756097561</v>
      </c>
    </row>
    <row r="544" spans="1:20" x14ac:dyDescent="0.25">
      <c r="A544" s="5"/>
      <c r="B544" s="6"/>
      <c r="C544" s="2"/>
      <c r="D544" s="10" t="s">
        <v>78</v>
      </c>
      <c r="E544" s="11">
        <v>8</v>
      </c>
      <c r="F544" s="12">
        <v>1326</v>
      </c>
      <c r="G544" s="12">
        <v>1261</v>
      </c>
      <c r="H544" s="12">
        <f>SUM(H536:H543)</f>
        <v>2587</v>
      </c>
      <c r="I544" s="12"/>
      <c r="J544" s="12">
        <f t="shared" ref="J544:Q544" si="280">SUM(J536:J543)</f>
        <v>68</v>
      </c>
      <c r="K544" s="12">
        <f t="shared" si="280"/>
        <v>2655</v>
      </c>
      <c r="L544" s="12"/>
      <c r="M544" s="32"/>
      <c r="N544" s="12">
        <f t="shared" si="280"/>
        <v>2656</v>
      </c>
      <c r="O544" s="12">
        <f t="shared" si="280"/>
        <v>1</v>
      </c>
      <c r="P544" s="12">
        <f t="shared" si="280"/>
        <v>792</v>
      </c>
      <c r="Q544" s="12">
        <f t="shared" si="280"/>
        <v>1863</v>
      </c>
      <c r="S544" s="12">
        <f t="shared" ref="S544" si="281">SUM(S536:S543)</f>
        <v>1</v>
      </c>
      <c r="T544" s="43">
        <f t="shared" si="267"/>
        <v>0.72013915732508693</v>
      </c>
    </row>
    <row r="545" spans="1:20" x14ac:dyDescent="0.25">
      <c r="A545" s="2">
        <v>9</v>
      </c>
      <c r="B545" s="3" t="s">
        <v>79</v>
      </c>
      <c r="C545" s="2"/>
      <c r="D545" s="3"/>
      <c r="E545" s="4">
        <v>18</v>
      </c>
      <c r="F545" s="4">
        <v>2302</v>
      </c>
      <c r="G545" s="4">
        <v>2175</v>
      </c>
      <c r="H545" s="4">
        <f>SUM(H551,H557,H562,H567)</f>
        <v>4477</v>
      </c>
      <c r="I545" s="4"/>
      <c r="J545" s="4">
        <f t="shared" ref="J545:Q545" si="282">SUM(J551,J557,J562,J567)</f>
        <v>122</v>
      </c>
      <c r="K545" s="4">
        <f t="shared" si="282"/>
        <v>4599</v>
      </c>
      <c r="L545" s="4"/>
      <c r="M545" s="31"/>
      <c r="N545" s="4">
        <f t="shared" si="282"/>
        <v>4561</v>
      </c>
      <c r="O545" s="4">
        <f t="shared" si="282"/>
        <v>1</v>
      </c>
      <c r="P545" s="4">
        <f t="shared" si="282"/>
        <v>1258</v>
      </c>
      <c r="Q545" s="4">
        <f t="shared" si="282"/>
        <v>3302</v>
      </c>
      <c r="S545" s="4">
        <f t="shared" ref="S545" si="283">SUM(S551,S557,S562,S567)</f>
        <v>-38</v>
      </c>
      <c r="T545" s="43">
        <f t="shared" si="267"/>
        <v>0.73754746482019207</v>
      </c>
    </row>
    <row r="546" spans="1:20" x14ac:dyDescent="0.25">
      <c r="A546" s="5"/>
      <c r="B546" s="6"/>
      <c r="C546" s="5">
        <v>1</v>
      </c>
      <c r="D546" s="6" t="s">
        <v>80</v>
      </c>
      <c r="E546" s="7">
        <v>1</v>
      </c>
      <c r="F546" s="8">
        <v>109</v>
      </c>
      <c r="G546" s="8">
        <v>103</v>
      </c>
      <c r="H546" s="9">
        <f>SUM(F546:G546)</f>
        <v>212</v>
      </c>
      <c r="I546" s="15">
        <v>5.3000000000000007</v>
      </c>
      <c r="J546" s="16">
        <f>ROUNDUP(I546,0)</f>
        <v>6</v>
      </c>
      <c r="K546" s="16">
        <f>H546+J546</f>
        <v>218</v>
      </c>
      <c r="L546" s="14"/>
      <c r="M546" s="25"/>
      <c r="N546" s="13">
        <v>218</v>
      </c>
      <c r="O546" s="13">
        <v>0</v>
      </c>
      <c r="P546" s="13">
        <v>54</v>
      </c>
      <c r="Q546" s="13">
        <v>164</v>
      </c>
      <c r="S546" s="33">
        <f>N546-K546</f>
        <v>0</v>
      </c>
      <c r="T546" s="43">
        <f t="shared" si="267"/>
        <v>0.77358490566037741</v>
      </c>
    </row>
    <row r="547" spans="1:20" x14ac:dyDescent="0.25">
      <c r="A547" s="5"/>
      <c r="B547" s="6"/>
      <c r="C547" s="5"/>
      <c r="D547" s="27" t="s">
        <v>80</v>
      </c>
      <c r="E547" s="28">
        <v>2</v>
      </c>
      <c r="F547" s="8">
        <v>146</v>
      </c>
      <c r="G547" s="8">
        <v>146</v>
      </c>
      <c r="H547" s="9">
        <f>SUM(F547:G547)</f>
        <v>292</v>
      </c>
      <c r="I547" s="15">
        <v>7.3000000000000007</v>
      </c>
      <c r="J547" s="16">
        <f>ROUNDUP(I547,0)</f>
        <v>8</v>
      </c>
      <c r="K547" s="29">
        <f>H547+J547</f>
        <v>300</v>
      </c>
      <c r="L547" s="26"/>
      <c r="M547" s="25"/>
      <c r="N547" s="13">
        <v>300</v>
      </c>
      <c r="O547" s="13">
        <v>0</v>
      </c>
      <c r="P547" s="13">
        <v>83</v>
      </c>
      <c r="Q547" s="13">
        <v>217</v>
      </c>
      <c r="R547" s="30"/>
      <c r="S547" s="34">
        <f>N547-K547</f>
        <v>0</v>
      </c>
      <c r="T547" s="43">
        <f t="shared" si="267"/>
        <v>0.74315068493150682</v>
      </c>
    </row>
    <row r="548" spans="1:20" x14ac:dyDescent="0.25">
      <c r="A548" s="5"/>
      <c r="B548" s="6"/>
      <c r="C548" s="5"/>
      <c r="D548" s="27" t="s">
        <v>80</v>
      </c>
      <c r="E548" s="28">
        <v>3</v>
      </c>
      <c r="F548" s="8">
        <v>118</v>
      </c>
      <c r="G548" s="8">
        <v>93</v>
      </c>
      <c r="H548" s="9">
        <f>SUM(F548:G548)</f>
        <v>211</v>
      </c>
      <c r="I548" s="15">
        <v>5.2750000000000004</v>
      </c>
      <c r="J548" s="16">
        <f>ROUNDUP(I548,0)</f>
        <v>6</v>
      </c>
      <c r="K548" s="29">
        <f>H548+J548</f>
        <v>217</v>
      </c>
      <c r="L548" s="26"/>
      <c r="M548" s="25"/>
      <c r="N548" s="13">
        <v>217</v>
      </c>
      <c r="O548" s="13">
        <v>0</v>
      </c>
      <c r="P548" s="13">
        <v>67</v>
      </c>
      <c r="Q548" s="13">
        <v>150</v>
      </c>
      <c r="R548" s="30"/>
      <c r="S548" s="34">
        <f>N548-K548</f>
        <v>0</v>
      </c>
      <c r="T548" s="43">
        <f t="shared" si="267"/>
        <v>0.7109004739336493</v>
      </c>
    </row>
    <row r="549" spans="1:20" x14ac:dyDescent="0.25">
      <c r="A549" s="5"/>
      <c r="B549" s="6"/>
      <c r="C549" s="5"/>
      <c r="D549" s="27" t="s">
        <v>80</v>
      </c>
      <c r="E549" s="28">
        <v>4</v>
      </c>
      <c r="F549" s="8">
        <v>157</v>
      </c>
      <c r="G549" s="8">
        <v>143</v>
      </c>
      <c r="H549" s="9">
        <f>SUM(F549:G549)</f>
        <v>300</v>
      </c>
      <c r="I549" s="15">
        <v>7.5</v>
      </c>
      <c r="J549" s="16">
        <f>ROUNDUP(I549,0)</f>
        <v>8</v>
      </c>
      <c r="K549" s="29">
        <f>H549+J549</f>
        <v>308</v>
      </c>
      <c r="L549" s="26"/>
      <c r="M549" s="25"/>
      <c r="N549" s="13">
        <v>308</v>
      </c>
      <c r="O549" s="13">
        <v>0</v>
      </c>
      <c r="P549" s="13">
        <v>92</v>
      </c>
      <c r="Q549" s="13">
        <v>216</v>
      </c>
      <c r="R549" s="30"/>
      <c r="S549" s="34">
        <f>N549-K549</f>
        <v>0</v>
      </c>
      <c r="T549" s="43">
        <f t="shared" si="267"/>
        <v>0.72</v>
      </c>
    </row>
    <row r="550" spans="1:20" x14ac:dyDescent="0.25">
      <c r="A550" s="5"/>
      <c r="B550" s="6"/>
      <c r="C550" s="5"/>
      <c r="D550" s="6" t="s">
        <v>80</v>
      </c>
      <c r="E550" s="7">
        <v>5</v>
      </c>
      <c r="F550" s="8">
        <v>54</v>
      </c>
      <c r="G550" s="8">
        <v>37</v>
      </c>
      <c r="H550" s="9">
        <f>SUM(F550:G550)</f>
        <v>91</v>
      </c>
      <c r="I550" s="15">
        <v>2.2749999999999999</v>
      </c>
      <c r="J550" s="16">
        <f>ROUNDUP(I550,0)</f>
        <v>3</v>
      </c>
      <c r="K550" s="16">
        <f>H550+J550</f>
        <v>94</v>
      </c>
      <c r="L550" s="14"/>
      <c r="M550" s="25"/>
      <c r="N550" s="13">
        <v>95</v>
      </c>
      <c r="O550" s="13">
        <v>0</v>
      </c>
      <c r="P550" s="13">
        <v>21</v>
      </c>
      <c r="Q550" s="13">
        <v>74</v>
      </c>
      <c r="S550" s="33">
        <f>N550-K550</f>
        <v>1</v>
      </c>
      <c r="T550" s="43">
        <f t="shared" si="267"/>
        <v>0.81318681318681318</v>
      </c>
    </row>
    <row r="551" spans="1:20" x14ac:dyDescent="0.25">
      <c r="A551" s="5"/>
      <c r="B551" s="6"/>
      <c r="C551" s="2"/>
      <c r="D551" s="10" t="s">
        <v>80</v>
      </c>
      <c r="E551" s="11">
        <v>5</v>
      </c>
      <c r="F551" s="12">
        <v>584</v>
      </c>
      <c r="G551" s="12">
        <v>522</v>
      </c>
      <c r="H551" s="12">
        <f>SUM(H546:H550)</f>
        <v>1106</v>
      </c>
      <c r="I551" s="12"/>
      <c r="J551" s="12">
        <f t="shared" ref="J551:Q551" si="284">SUM(J546:J550)</f>
        <v>31</v>
      </c>
      <c r="K551" s="12">
        <f t="shared" si="284"/>
        <v>1137</v>
      </c>
      <c r="L551" s="12"/>
      <c r="M551" s="32"/>
      <c r="N551" s="12">
        <f t="shared" si="284"/>
        <v>1138</v>
      </c>
      <c r="O551" s="12">
        <f t="shared" si="284"/>
        <v>0</v>
      </c>
      <c r="P551" s="12">
        <f t="shared" si="284"/>
        <v>317</v>
      </c>
      <c r="Q551" s="12">
        <f t="shared" si="284"/>
        <v>821</v>
      </c>
      <c r="S551" s="12">
        <f t="shared" ref="S551" si="285">SUM(S546:S550)</f>
        <v>1</v>
      </c>
      <c r="T551" s="43">
        <f t="shared" si="267"/>
        <v>0.74231464737793851</v>
      </c>
    </row>
    <row r="552" spans="1:20" x14ac:dyDescent="0.25">
      <c r="A552" s="5"/>
      <c r="B552" s="6"/>
      <c r="C552" s="5">
        <v>2</v>
      </c>
      <c r="D552" s="6" t="s">
        <v>81</v>
      </c>
      <c r="E552" s="7">
        <v>1</v>
      </c>
      <c r="F552" s="8">
        <v>187</v>
      </c>
      <c r="G552" s="8">
        <v>180</v>
      </c>
      <c r="H552" s="9">
        <f>SUM(F552:G552)</f>
        <v>367</v>
      </c>
      <c r="I552" s="15">
        <v>9.1750000000000007</v>
      </c>
      <c r="J552" s="16">
        <f>ROUNDUP(I552,0)</f>
        <v>10</v>
      </c>
      <c r="K552" s="16">
        <f>H552+J552</f>
        <v>377</v>
      </c>
      <c r="L552" s="14"/>
      <c r="M552" s="25"/>
      <c r="N552" s="13">
        <v>337</v>
      </c>
      <c r="O552" s="13">
        <v>0</v>
      </c>
      <c r="P552" s="13">
        <v>84</v>
      </c>
      <c r="Q552" s="13">
        <v>253</v>
      </c>
      <c r="S552" s="33">
        <f>N552-K552</f>
        <v>-40</v>
      </c>
      <c r="T552" s="43">
        <f t="shared" si="267"/>
        <v>0.68937329700272476</v>
      </c>
    </row>
    <row r="553" spans="1:20" x14ac:dyDescent="0.25">
      <c r="A553" s="5"/>
      <c r="B553" s="6"/>
      <c r="C553" s="5"/>
      <c r="D553" s="27" t="s">
        <v>81</v>
      </c>
      <c r="E553" s="28">
        <v>2</v>
      </c>
      <c r="F553" s="8">
        <v>112</v>
      </c>
      <c r="G553" s="8">
        <v>102</v>
      </c>
      <c r="H553" s="9">
        <f>SUM(F553:G553)</f>
        <v>214</v>
      </c>
      <c r="I553" s="15">
        <v>5.3500000000000005</v>
      </c>
      <c r="J553" s="16">
        <f>ROUNDUP(I553,0)</f>
        <v>6</v>
      </c>
      <c r="K553" s="29">
        <f>H553+J553</f>
        <v>220</v>
      </c>
      <c r="L553" s="26"/>
      <c r="M553" s="25"/>
      <c r="N553" s="13">
        <v>220</v>
      </c>
      <c r="O553" s="13">
        <v>0</v>
      </c>
      <c r="P553" s="13">
        <v>56</v>
      </c>
      <c r="Q553" s="13">
        <v>164</v>
      </c>
      <c r="R553" s="30"/>
      <c r="S553" s="34">
        <f>N553-K553</f>
        <v>0</v>
      </c>
      <c r="T553" s="43">
        <f t="shared" si="267"/>
        <v>0.76635514018691586</v>
      </c>
    </row>
    <row r="554" spans="1:20" x14ac:dyDescent="0.25">
      <c r="A554" s="5"/>
      <c r="B554" s="6"/>
      <c r="C554" s="5"/>
      <c r="D554" s="6" t="s">
        <v>81</v>
      </c>
      <c r="E554" s="7">
        <v>3</v>
      </c>
      <c r="F554" s="8">
        <v>171</v>
      </c>
      <c r="G554" s="8">
        <v>161</v>
      </c>
      <c r="H554" s="9">
        <f>SUM(F554:G554)</f>
        <v>332</v>
      </c>
      <c r="I554" s="15">
        <v>8.3000000000000007</v>
      </c>
      <c r="J554" s="16">
        <f>ROUNDUP(I554,0)</f>
        <v>9</v>
      </c>
      <c r="K554" s="16">
        <f>H554+J554</f>
        <v>341</v>
      </c>
      <c r="L554" s="14"/>
      <c r="M554" s="25"/>
      <c r="N554" s="13">
        <v>341</v>
      </c>
      <c r="O554" s="13">
        <v>0</v>
      </c>
      <c r="P554" s="13">
        <v>107</v>
      </c>
      <c r="Q554" s="13">
        <v>234</v>
      </c>
      <c r="S554" s="33">
        <f>N554-K554</f>
        <v>0</v>
      </c>
      <c r="T554" s="43">
        <f t="shared" si="267"/>
        <v>0.70481927710843373</v>
      </c>
    </row>
    <row r="555" spans="1:20" x14ac:dyDescent="0.25">
      <c r="A555" s="5"/>
      <c r="B555" s="6"/>
      <c r="C555" s="5"/>
      <c r="D555" s="6" t="s">
        <v>81</v>
      </c>
      <c r="E555" s="7">
        <v>4</v>
      </c>
      <c r="F555" s="8">
        <v>136</v>
      </c>
      <c r="G555" s="8">
        <v>146</v>
      </c>
      <c r="H555" s="9">
        <f>SUM(F555:G555)</f>
        <v>282</v>
      </c>
      <c r="I555" s="15">
        <v>7.0500000000000007</v>
      </c>
      <c r="J555" s="16">
        <f>ROUNDUP(I555,0)</f>
        <v>8</v>
      </c>
      <c r="K555" s="16">
        <f>H555+J555</f>
        <v>290</v>
      </c>
      <c r="L555" s="14"/>
      <c r="M555" s="25"/>
      <c r="N555" s="13">
        <v>290</v>
      </c>
      <c r="O555" s="13">
        <v>0</v>
      </c>
      <c r="P555" s="13">
        <v>82</v>
      </c>
      <c r="Q555" s="13">
        <v>208</v>
      </c>
      <c r="S555" s="33">
        <f>N555-K555</f>
        <v>0</v>
      </c>
      <c r="T555" s="43">
        <f t="shared" si="267"/>
        <v>0.73758865248226946</v>
      </c>
    </row>
    <row r="556" spans="1:20" x14ac:dyDescent="0.25">
      <c r="A556" s="5"/>
      <c r="B556" s="6"/>
      <c r="C556" s="5"/>
      <c r="D556" s="6" t="s">
        <v>81</v>
      </c>
      <c r="E556" s="7">
        <v>5</v>
      </c>
      <c r="F556" s="8">
        <v>111</v>
      </c>
      <c r="G556" s="8">
        <v>108</v>
      </c>
      <c r="H556" s="9">
        <f>SUM(F556:G556)</f>
        <v>219</v>
      </c>
      <c r="I556" s="15">
        <v>5.4750000000000005</v>
      </c>
      <c r="J556" s="16">
        <f>ROUNDUP(I556,0)</f>
        <v>6</v>
      </c>
      <c r="K556" s="16">
        <f>H556+J556</f>
        <v>225</v>
      </c>
      <c r="L556" s="14"/>
      <c r="M556" s="25"/>
      <c r="N556" s="13">
        <v>225</v>
      </c>
      <c r="O556" s="13">
        <v>0</v>
      </c>
      <c r="P556" s="13">
        <v>76</v>
      </c>
      <c r="Q556" s="13">
        <v>149</v>
      </c>
      <c r="S556" s="33">
        <f>N556-K556</f>
        <v>0</v>
      </c>
      <c r="T556" s="43">
        <f t="shared" si="267"/>
        <v>0.68036529680365299</v>
      </c>
    </row>
    <row r="557" spans="1:20" x14ac:dyDescent="0.25">
      <c r="A557" s="5"/>
      <c r="B557" s="6"/>
      <c r="C557" s="2"/>
      <c r="D557" s="10" t="s">
        <v>81</v>
      </c>
      <c r="E557" s="11">
        <v>5</v>
      </c>
      <c r="F557" s="12">
        <v>717</v>
      </c>
      <c r="G557" s="12">
        <v>697</v>
      </c>
      <c r="H557" s="12">
        <f>SUM(H552:H556)</f>
        <v>1414</v>
      </c>
      <c r="I557" s="12"/>
      <c r="J557" s="12">
        <f t="shared" ref="J557:Q557" si="286">SUM(J552:J556)</f>
        <v>39</v>
      </c>
      <c r="K557" s="12">
        <f t="shared" si="286"/>
        <v>1453</v>
      </c>
      <c r="L557" s="12"/>
      <c r="M557" s="32"/>
      <c r="N557" s="12">
        <f t="shared" si="286"/>
        <v>1413</v>
      </c>
      <c r="O557" s="12">
        <f t="shared" si="286"/>
        <v>0</v>
      </c>
      <c r="P557" s="12">
        <f t="shared" si="286"/>
        <v>405</v>
      </c>
      <c r="Q557" s="12">
        <f t="shared" si="286"/>
        <v>1008</v>
      </c>
      <c r="S557" s="12">
        <f t="shared" ref="S557" si="287">SUM(S552:S556)</f>
        <v>-40</v>
      </c>
      <c r="T557" s="43">
        <f t="shared" si="267"/>
        <v>0.71287128712871284</v>
      </c>
    </row>
    <row r="558" spans="1:20" x14ac:dyDescent="0.25">
      <c r="A558" s="5"/>
      <c r="B558" s="6"/>
      <c r="C558" s="5">
        <v>3</v>
      </c>
      <c r="D558" s="6" t="s">
        <v>82</v>
      </c>
      <c r="E558" s="7">
        <v>1</v>
      </c>
      <c r="F558" s="8">
        <v>162</v>
      </c>
      <c r="G558" s="8">
        <v>160</v>
      </c>
      <c r="H558" s="9">
        <f>SUM(F558:G558)</f>
        <v>322</v>
      </c>
      <c r="I558" s="15">
        <v>8.0500000000000007</v>
      </c>
      <c r="J558" s="16">
        <f>ROUNDUP(I558,0)</f>
        <v>9</v>
      </c>
      <c r="K558" s="16">
        <f>H558+J558</f>
        <v>331</v>
      </c>
      <c r="L558" s="14"/>
      <c r="M558" s="25"/>
      <c r="N558" s="13">
        <v>333</v>
      </c>
      <c r="O558" s="13">
        <v>0</v>
      </c>
      <c r="P558" s="13">
        <v>96</v>
      </c>
      <c r="Q558" s="13">
        <v>237</v>
      </c>
      <c r="S558" s="33">
        <f>N558-K558</f>
        <v>2</v>
      </c>
      <c r="T558" s="43">
        <f t="shared" si="267"/>
        <v>0.7360248447204969</v>
      </c>
    </row>
    <row r="559" spans="1:20" x14ac:dyDescent="0.25">
      <c r="A559" s="5"/>
      <c r="B559" s="6"/>
      <c r="C559" s="5"/>
      <c r="D559" s="6" t="s">
        <v>82</v>
      </c>
      <c r="E559" s="7">
        <v>2</v>
      </c>
      <c r="F559" s="8">
        <v>175</v>
      </c>
      <c r="G559" s="8">
        <v>178</v>
      </c>
      <c r="H559" s="9">
        <f>SUM(F559:G559)</f>
        <v>353</v>
      </c>
      <c r="I559" s="15">
        <v>8.8250000000000011</v>
      </c>
      <c r="J559" s="16">
        <f>ROUNDUP(I559,0)</f>
        <v>9</v>
      </c>
      <c r="K559" s="16">
        <f>H559+J559</f>
        <v>362</v>
      </c>
      <c r="L559" s="14"/>
      <c r="M559" s="25"/>
      <c r="N559" s="13">
        <v>360</v>
      </c>
      <c r="O559" s="13">
        <v>1</v>
      </c>
      <c r="P559" s="13">
        <v>91</v>
      </c>
      <c r="Q559" s="13">
        <v>268</v>
      </c>
      <c r="S559" s="33">
        <f>N559-K559</f>
        <v>-2</v>
      </c>
      <c r="T559" s="43">
        <f t="shared" si="267"/>
        <v>0.75920679886685549</v>
      </c>
    </row>
    <row r="560" spans="1:20" x14ac:dyDescent="0.25">
      <c r="A560" s="5"/>
      <c r="B560" s="6"/>
      <c r="C560" s="5"/>
      <c r="D560" s="6" t="s">
        <v>82</v>
      </c>
      <c r="E560" s="7">
        <v>3</v>
      </c>
      <c r="F560" s="8">
        <v>167</v>
      </c>
      <c r="G560" s="8">
        <v>155</v>
      </c>
      <c r="H560" s="9">
        <f>SUM(F560:G560)</f>
        <v>322</v>
      </c>
      <c r="I560" s="15">
        <v>8.0500000000000007</v>
      </c>
      <c r="J560" s="16">
        <f>ROUNDUP(I560,0)</f>
        <v>9</v>
      </c>
      <c r="K560" s="16">
        <f>H560+J560</f>
        <v>331</v>
      </c>
      <c r="L560" s="14"/>
      <c r="M560" s="25"/>
      <c r="N560" s="13">
        <v>331</v>
      </c>
      <c r="O560" s="13">
        <v>0</v>
      </c>
      <c r="P560" s="13">
        <v>85</v>
      </c>
      <c r="Q560" s="13">
        <v>246</v>
      </c>
      <c r="S560" s="33">
        <f>N560-K560</f>
        <v>0</v>
      </c>
      <c r="T560" s="43">
        <f t="shared" si="267"/>
        <v>0.7639751552795031</v>
      </c>
    </row>
    <row r="561" spans="1:20" x14ac:dyDescent="0.25">
      <c r="A561" s="5"/>
      <c r="B561" s="6"/>
      <c r="C561" s="5"/>
      <c r="D561" s="6" t="s">
        <v>82</v>
      </c>
      <c r="E561" s="7">
        <v>4</v>
      </c>
      <c r="F561" s="8">
        <v>52</v>
      </c>
      <c r="G561" s="8">
        <v>47</v>
      </c>
      <c r="H561" s="9">
        <f>SUM(F561:G561)</f>
        <v>99</v>
      </c>
      <c r="I561" s="15">
        <v>2.4750000000000001</v>
      </c>
      <c r="J561" s="16">
        <f>ROUNDUP(I561,0)</f>
        <v>3</v>
      </c>
      <c r="K561" s="16">
        <f>H561+J561</f>
        <v>102</v>
      </c>
      <c r="L561" s="14"/>
      <c r="M561" s="25"/>
      <c r="N561" s="13">
        <v>102</v>
      </c>
      <c r="O561" s="13">
        <v>0</v>
      </c>
      <c r="P561" s="13">
        <v>25</v>
      </c>
      <c r="Q561" s="13">
        <v>77</v>
      </c>
      <c r="S561" s="33">
        <f>N561-K561</f>
        <v>0</v>
      </c>
      <c r="T561" s="43">
        <f t="shared" si="267"/>
        <v>0.77777777777777779</v>
      </c>
    </row>
    <row r="562" spans="1:20" x14ac:dyDescent="0.25">
      <c r="A562" s="5"/>
      <c r="B562" s="6"/>
      <c r="C562" s="2"/>
      <c r="D562" s="10" t="s">
        <v>82</v>
      </c>
      <c r="E562" s="11">
        <v>4</v>
      </c>
      <c r="F562" s="12">
        <v>556</v>
      </c>
      <c r="G562" s="12">
        <v>540</v>
      </c>
      <c r="H562" s="12">
        <f>SUM(H558:H561)</f>
        <v>1096</v>
      </c>
      <c r="I562" s="12"/>
      <c r="J562" s="12">
        <f t="shared" ref="J562:Q562" si="288">SUM(J558:J561)</f>
        <v>30</v>
      </c>
      <c r="K562" s="12">
        <f t="shared" si="288"/>
        <v>1126</v>
      </c>
      <c r="L562" s="12"/>
      <c r="M562" s="32"/>
      <c r="N562" s="12">
        <f t="shared" si="288"/>
        <v>1126</v>
      </c>
      <c r="O562" s="12">
        <f t="shared" si="288"/>
        <v>1</v>
      </c>
      <c r="P562" s="12">
        <f t="shared" si="288"/>
        <v>297</v>
      </c>
      <c r="Q562" s="12">
        <f t="shared" si="288"/>
        <v>828</v>
      </c>
      <c r="S562" s="12">
        <f t="shared" ref="S562" si="289">SUM(S558:S561)</f>
        <v>0</v>
      </c>
      <c r="T562" s="43">
        <f t="shared" si="267"/>
        <v>0.75547445255474455</v>
      </c>
    </row>
    <row r="563" spans="1:20" x14ac:dyDescent="0.25">
      <c r="A563" s="5"/>
      <c r="B563" s="6"/>
      <c r="C563" s="5">
        <v>4</v>
      </c>
      <c r="D563" s="6" t="s">
        <v>83</v>
      </c>
      <c r="E563" s="7">
        <v>1</v>
      </c>
      <c r="F563" s="8">
        <v>117</v>
      </c>
      <c r="G563" s="8">
        <v>114</v>
      </c>
      <c r="H563" s="9">
        <f>SUM(F563:G563)</f>
        <v>231</v>
      </c>
      <c r="I563" s="15">
        <v>5.7750000000000004</v>
      </c>
      <c r="J563" s="16">
        <f>ROUNDUP(I563,0)</f>
        <v>6</v>
      </c>
      <c r="K563" s="16">
        <f>H563+J563</f>
        <v>237</v>
      </c>
      <c r="L563" s="14"/>
      <c r="M563" s="25"/>
      <c r="N563" s="13">
        <v>237</v>
      </c>
      <c r="O563" s="13">
        <v>0</v>
      </c>
      <c r="P563" s="13">
        <v>63</v>
      </c>
      <c r="Q563" s="13">
        <v>174</v>
      </c>
      <c r="S563" s="33">
        <f>N563-K563</f>
        <v>0</v>
      </c>
      <c r="T563" s="43">
        <f t="shared" si="267"/>
        <v>0.75324675324675328</v>
      </c>
    </row>
    <row r="564" spans="1:20" x14ac:dyDescent="0.25">
      <c r="A564" s="5"/>
      <c r="B564" s="6"/>
      <c r="C564" s="5"/>
      <c r="D564" s="6" t="s">
        <v>83</v>
      </c>
      <c r="E564" s="7">
        <v>2</v>
      </c>
      <c r="F564" s="8">
        <v>120</v>
      </c>
      <c r="G564" s="8">
        <v>118</v>
      </c>
      <c r="H564" s="9">
        <f>SUM(F564:G564)</f>
        <v>238</v>
      </c>
      <c r="I564" s="15">
        <v>5.95</v>
      </c>
      <c r="J564" s="16">
        <f>ROUNDUP(I564,0)</f>
        <v>6</v>
      </c>
      <c r="K564" s="16">
        <f>H564+J564</f>
        <v>244</v>
      </c>
      <c r="L564" s="14"/>
      <c r="M564" s="25"/>
      <c r="N564" s="13">
        <v>244</v>
      </c>
      <c r="O564" s="13">
        <v>0</v>
      </c>
      <c r="P564" s="13">
        <v>63</v>
      </c>
      <c r="Q564" s="13">
        <v>181</v>
      </c>
      <c r="S564" s="33">
        <f>N564-K564</f>
        <v>0</v>
      </c>
      <c r="T564" s="43">
        <f t="shared" si="267"/>
        <v>0.76050420168067223</v>
      </c>
    </row>
    <row r="565" spans="1:20" x14ac:dyDescent="0.25">
      <c r="A565" s="5"/>
      <c r="B565" s="6"/>
      <c r="C565" s="5"/>
      <c r="D565" s="6" t="s">
        <v>83</v>
      </c>
      <c r="E565" s="7">
        <v>3</v>
      </c>
      <c r="F565" s="8">
        <v>106</v>
      </c>
      <c r="G565" s="8">
        <v>89</v>
      </c>
      <c r="H565" s="9">
        <f>SUM(F565:G565)</f>
        <v>195</v>
      </c>
      <c r="I565" s="15">
        <v>4.875</v>
      </c>
      <c r="J565" s="16">
        <f>ROUNDUP(I565,0)</f>
        <v>5</v>
      </c>
      <c r="K565" s="16">
        <f>H565+J565</f>
        <v>200</v>
      </c>
      <c r="L565" s="14"/>
      <c r="M565" s="25"/>
      <c r="N565" s="13">
        <v>200</v>
      </c>
      <c r="O565" s="13">
        <v>0</v>
      </c>
      <c r="P565" s="13">
        <v>69</v>
      </c>
      <c r="Q565" s="13">
        <v>131</v>
      </c>
      <c r="S565" s="33">
        <f>N565-K565</f>
        <v>0</v>
      </c>
      <c r="T565" s="43">
        <f t="shared" si="267"/>
        <v>0.67179487179487174</v>
      </c>
    </row>
    <row r="566" spans="1:20" x14ac:dyDescent="0.25">
      <c r="A566" s="5"/>
      <c r="B566" s="6"/>
      <c r="C566" s="5"/>
      <c r="D566" s="27" t="s">
        <v>83</v>
      </c>
      <c r="E566" s="28">
        <v>4</v>
      </c>
      <c r="F566" s="8">
        <v>102</v>
      </c>
      <c r="G566" s="8">
        <v>95</v>
      </c>
      <c r="H566" s="9">
        <f>SUM(F566:G566)</f>
        <v>197</v>
      </c>
      <c r="I566" s="15">
        <v>4.9250000000000007</v>
      </c>
      <c r="J566" s="16">
        <f>ROUNDUP(I566,0)</f>
        <v>5</v>
      </c>
      <c r="K566" s="29">
        <f>H566+J566</f>
        <v>202</v>
      </c>
      <c r="L566" s="26"/>
      <c r="M566" s="25"/>
      <c r="N566" s="13">
        <v>203</v>
      </c>
      <c r="O566" s="13">
        <v>0</v>
      </c>
      <c r="P566" s="13">
        <v>44</v>
      </c>
      <c r="Q566" s="13">
        <v>159</v>
      </c>
      <c r="R566" s="30"/>
      <c r="S566" s="34">
        <f>N566-K566</f>
        <v>1</v>
      </c>
      <c r="T566" s="43">
        <f t="shared" si="267"/>
        <v>0.80710659898477155</v>
      </c>
    </row>
    <row r="567" spans="1:20" x14ac:dyDescent="0.25">
      <c r="A567" s="5"/>
      <c r="B567" s="6"/>
      <c r="C567" s="2"/>
      <c r="D567" s="10" t="s">
        <v>83</v>
      </c>
      <c r="E567" s="11">
        <v>4</v>
      </c>
      <c r="F567" s="12">
        <v>445</v>
      </c>
      <c r="G567" s="12">
        <v>416</v>
      </c>
      <c r="H567" s="12">
        <f>SUM(H563:H566)</f>
        <v>861</v>
      </c>
      <c r="I567" s="12"/>
      <c r="J567" s="12">
        <f t="shared" ref="J567:Q567" si="290">SUM(J563:J566)</f>
        <v>22</v>
      </c>
      <c r="K567" s="12">
        <f t="shared" si="290"/>
        <v>883</v>
      </c>
      <c r="L567" s="12"/>
      <c r="M567" s="32"/>
      <c r="N567" s="12">
        <f t="shared" si="290"/>
        <v>884</v>
      </c>
      <c r="O567" s="12">
        <f t="shared" si="290"/>
        <v>0</v>
      </c>
      <c r="P567" s="12">
        <f t="shared" si="290"/>
        <v>239</v>
      </c>
      <c r="Q567" s="12">
        <f t="shared" si="290"/>
        <v>645</v>
      </c>
      <c r="S567" s="12">
        <f t="shared" ref="S567" si="291">SUM(S563:S566)</f>
        <v>1</v>
      </c>
      <c r="T567" s="43">
        <f t="shared" si="267"/>
        <v>0.74912891986062713</v>
      </c>
    </row>
    <row r="568" spans="1:20" x14ac:dyDescent="0.25">
      <c r="A568" s="2">
        <v>10</v>
      </c>
      <c r="B568" s="3" t="s">
        <v>84</v>
      </c>
      <c r="C568" s="2"/>
      <c r="D568" s="3"/>
      <c r="E568" s="4">
        <f>SUM(E576,E583,E589,E600)</f>
        <v>28</v>
      </c>
      <c r="F568" s="4">
        <v>5043</v>
      </c>
      <c r="G568" s="4">
        <v>4877</v>
      </c>
      <c r="H568" s="4">
        <f>SUM(H576,H583,H589,H600)</f>
        <v>9920</v>
      </c>
      <c r="I568" s="4"/>
      <c r="J568" s="4">
        <f t="shared" ref="J568:Q568" si="292">SUM(J576,J583,J589,J600)</f>
        <v>261</v>
      </c>
      <c r="K568" s="4">
        <f t="shared" si="292"/>
        <v>10181</v>
      </c>
      <c r="L568" s="4"/>
      <c r="M568" s="31"/>
      <c r="N568" s="4">
        <f t="shared" si="292"/>
        <v>10184</v>
      </c>
      <c r="O568" s="4">
        <f t="shared" si="292"/>
        <v>2</v>
      </c>
      <c r="P568" s="4">
        <f t="shared" si="292"/>
        <v>3194</v>
      </c>
      <c r="Q568" s="4">
        <f t="shared" si="292"/>
        <v>6988</v>
      </c>
      <c r="S568" s="4">
        <f t="shared" ref="S568" si="293">SUM(S576,S583,S589,S600)</f>
        <v>3</v>
      </c>
      <c r="T568" s="43">
        <f t="shared" si="267"/>
        <v>0.70443548387096777</v>
      </c>
    </row>
    <row r="569" spans="1:20" x14ac:dyDescent="0.25">
      <c r="A569" s="5"/>
      <c r="B569" s="6"/>
      <c r="C569" s="5">
        <v>1</v>
      </c>
      <c r="D569" s="6" t="s">
        <v>85</v>
      </c>
      <c r="E569" s="7">
        <v>1</v>
      </c>
      <c r="F569" s="8">
        <v>235</v>
      </c>
      <c r="G569" s="8">
        <v>223</v>
      </c>
      <c r="H569" s="9">
        <f t="shared" ref="H569:H575" si="294">SUM(F569:G569)</f>
        <v>458</v>
      </c>
      <c r="I569" s="15">
        <v>11.450000000000001</v>
      </c>
      <c r="J569" s="16">
        <f t="shared" ref="J569:J575" si="295">ROUNDUP(I569,0)</f>
        <v>12</v>
      </c>
      <c r="K569" s="16">
        <f t="shared" ref="K569:K575" si="296">H569+J569</f>
        <v>470</v>
      </c>
      <c r="L569" s="14"/>
      <c r="M569" s="25"/>
      <c r="N569" s="13">
        <v>470</v>
      </c>
      <c r="O569" s="13">
        <v>0</v>
      </c>
      <c r="P569" s="13">
        <v>153</v>
      </c>
      <c r="Q569" s="13">
        <v>317</v>
      </c>
      <c r="S569" s="33">
        <f t="shared" ref="S569:S575" si="297">N569-K569</f>
        <v>0</v>
      </c>
      <c r="T569" s="43">
        <f t="shared" si="267"/>
        <v>0.69213973799126638</v>
      </c>
    </row>
    <row r="570" spans="1:20" x14ac:dyDescent="0.25">
      <c r="A570" s="5"/>
      <c r="B570" s="6"/>
      <c r="C570" s="5"/>
      <c r="D570" s="6" t="s">
        <v>85</v>
      </c>
      <c r="E570" s="7">
        <v>2</v>
      </c>
      <c r="F570" s="8">
        <v>232</v>
      </c>
      <c r="G570" s="8">
        <v>227</v>
      </c>
      <c r="H570" s="9">
        <f t="shared" si="294"/>
        <v>459</v>
      </c>
      <c r="I570" s="15">
        <v>11.475000000000001</v>
      </c>
      <c r="J570" s="16">
        <f t="shared" si="295"/>
        <v>12</v>
      </c>
      <c r="K570" s="16">
        <f t="shared" si="296"/>
        <v>471</v>
      </c>
      <c r="L570" s="14"/>
      <c r="M570" s="25"/>
      <c r="N570" s="13">
        <v>471</v>
      </c>
      <c r="O570" s="13">
        <v>0</v>
      </c>
      <c r="P570" s="13">
        <v>177</v>
      </c>
      <c r="Q570" s="13">
        <v>294</v>
      </c>
      <c r="S570" s="33">
        <f t="shared" si="297"/>
        <v>0</v>
      </c>
      <c r="T570" s="43">
        <f t="shared" si="267"/>
        <v>0.64052287581699341</v>
      </c>
    </row>
    <row r="571" spans="1:20" x14ac:dyDescent="0.25">
      <c r="A571" s="5"/>
      <c r="B571" s="6"/>
      <c r="C571" s="5"/>
      <c r="D571" s="6" t="s">
        <v>85</v>
      </c>
      <c r="E571" s="7">
        <v>3</v>
      </c>
      <c r="F571" s="8">
        <v>164</v>
      </c>
      <c r="G571" s="8">
        <v>170</v>
      </c>
      <c r="H571" s="9">
        <f t="shared" si="294"/>
        <v>334</v>
      </c>
      <c r="I571" s="15">
        <v>8.35</v>
      </c>
      <c r="J571" s="16">
        <f t="shared" si="295"/>
        <v>9</v>
      </c>
      <c r="K571" s="16">
        <f t="shared" si="296"/>
        <v>343</v>
      </c>
      <c r="L571" s="14"/>
      <c r="M571" s="25"/>
      <c r="N571" s="13">
        <v>343</v>
      </c>
      <c r="O571" s="13">
        <v>0</v>
      </c>
      <c r="P571" s="13">
        <v>99</v>
      </c>
      <c r="Q571" s="13">
        <v>244</v>
      </c>
      <c r="S571" s="33">
        <f t="shared" si="297"/>
        <v>0</v>
      </c>
      <c r="T571" s="43">
        <f t="shared" si="267"/>
        <v>0.73053892215568861</v>
      </c>
    </row>
    <row r="572" spans="1:20" x14ac:dyDescent="0.25">
      <c r="A572" s="5"/>
      <c r="B572" s="6"/>
      <c r="C572" s="5"/>
      <c r="D572" s="6" t="s">
        <v>85</v>
      </c>
      <c r="E572" s="7">
        <v>4</v>
      </c>
      <c r="F572" s="8">
        <v>209</v>
      </c>
      <c r="G572" s="8">
        <v>218</v>
      </c>
      <c r="H572" s="9">
        <f t="shared" si="294"/>
        <v>427</v>
      </c>
      <c r="I572" s="15">
        <v>10.675000000000001</v>
      </c>
      <c r="J572" s="16">
        <f t="shared" si="295"/>
        <v>11</v>
      </c>
      <c r="K572" s="16">
        <f t="shared" si="296"/>
        <v>438</v>
      </c>
      <c r="L572" s="14"/>
      <c r="M572" s="25"/>
      <c r="N572" s="13">
        <v>438</v>
      </c>
      <c r="O572" s="13">
        <v>0</v>
      </c>
      <c r="P572" s="13">
        <v>149</v>
      </c>
      <c r="Q572" s="13">
        <v>289</v>
      </c>
      <c r="S572" s="33">
        <f t="shared" si="297"/>
        <v>0</v>
      </c>
      <c r="T572" s="43">
        <f t="shared" si="267"/>
        <v>0.6768149882903981</v>
      </c>
    </row>
    <row r="573" spans="1:20" x14ac:dyDescent="0.25">
      <c r="A573" s="5"/>
      <c r="B573" s="6"/>
      <c r="C573" s="5"/>
      <c r="D573" s="6" t="s">
        <v>85</v>
      </c>
      <c r="E573" s="7">
        <v>5</v>
      </c>
      <c r="F573" s="8">
        <v>179</v>
      </c>
      <c r="G573" s="8">
        <v>171</v>
      </c>
      <c r="H573" s="9">
        <f t="shared" si="294"/>
        <v>350</v>
      </c>
      <c r="I573" s="15">
        <v>8.75</v>
      </c>
      <c r="J573" s="16">
        <f t="shared" si="295"/>
        <v>9</v>
      </c>
      <c r="K573" s="16">
        <f t="shared" si="296"/>
        <v>359</v>
      </c>
      <c r="L573" s="14"/>
      <c r="M573" s="25"/>
      <c r="N573" s="13">
        <v>359</v>
      </c>
      <c r="O573" s="13">
        <v>0</v>
      </c>
      <c r="P573" s="13">
        <v>65</v>
      </c>
      <c r="Q573" s="13">
        <v>294</v>
      </c>
      <c r="S573" s="33">
        <f t="shared" si="297"/>
        <v>0</v>
      </c>
      <c r="T573" s="43">
        <f t="shared" si="267"/>
        <v>0.84</v>
      </c>
    </row>
    <row r="574" spans="1:20" x14ac:dyDescent="0.25">
      <c r="A574" s="5"/>
      <c r="B574" s="6"/>
      <c r="C574" s="5"/>
      <c r="D574" s="6" t="s">
        <v>85</v>
      </c>
      <c r="E574" s="7">
        <v>6</v>
      </c>
      <c r="F574" s="8">
        <v>175</v>
      </c>
      <c r="G574" s="8">
        <v>185</v>
      </c>
      <c r="H574" s="9">
        <f t="shared" si="294"/>
        <v>360</v>
      </c>
      <c r="I574" s="15">
        <v>9</v>
      </c>
      <c r="J574" s="16">
        <f t="shared" si="295"/>
        <v>9</v>
      </c>
      <c r="K574" s="16">
        <f t="shared" si="296"/>
        <v>369</v>
      </c>
      <c r="L574" s="14"/>
      <c r="M574" s="25"/>
      <c r="N574" s="13">
        <v>369</v>
      </c>
      <c r="O574" s="13">
        <v>0</v>
      </c>
      <c r="P574" s="13">
        <v>114</v>
      </c>
      <c r="Q574" s="13">
        <v>255</v>
      </c>
      <c r="S574" s="33">
        <f t="shared" si="297"/>
        <v>0</v>
      </c>
      <c r="T574" s="43">
        <f t="shared" si="267"/>
        <v>0.70833333333333337</v>
      </c>
    </row>
    <row r="575" spans="1:20" x14ac:dyDescent="0.25">
      <c r="A575" s="5"/>
      <c r="B575" s="6"/>
      <c r="C575" s="5"/>
      <c r="D575" s="27" t="s">
        <v>85</v>
      </c>
      <c r="E575" s="28">
        <v>7</v>
      </c>
      <c r="F575" s="8">
        <v>198</v>
      </c>
      <c r="G575" s="8">
        <v>189</v>
      </c>
      <c r="H575" s="9">
        <f t="shared" si="294"/>
        <v>387</v>
      </c>
      <c r="I575" s="15">
        <v>9.6750000000000007</v>
      </c>
      <c r="J575" s="16">
        <f t="shared" si="295"/>
        <v>10</v>
      </c>
      <c r="K575" s="29">
        <f t="shared" si="296"/>
        <v>397</v>
      </c>
      <c r="L575" s="26"/>
      <c r="M575" s="25"/>
      <c r="N575" s="13">
        <v>397</v>
      </c>
      <c r="O575" s="13">
        <v>0</v>
      </c>
      <c r="P575" s="13">
        <v>115</v>
      </c>
      <c r="Q575" s="13">
        <v>282</v>
      </c>
      <c r="R575" s="30"/>
      <c r="S575" s="34">
        <f t="shared" si="297"/>
        <v>0</v>
      </c>
      <c r="T575" s="43">
        <f t="shared" si="267"/>
        <v>0.72868217054263562</v>
      </c>
    </row>
    <row r="576" spans="1:20" x14ac:dyDescent="0.25">
      <c r="A576" s="5"/>
      <c r="B576" s="6"/>
      <c r="C576" s="2"/>
      <c r="D576" s="10" t="s">
        <v>85</v>
      </c>
      <c r="E576" s="11">
        <v>7</v>
      </c>
      <c r="F576" s="12">
        <v>1392</v>
      </c>
      <c r="G576" s="12">
        <v>1383</v>
      </c>
      <c r="H576" s="12">
        <f>SUM(H569:H575)</f>
        <v>2775</v>
      </c>
      <c r="I576" s="12"/>
      <c r="J576" s="12">
        <f t="shared" ref="J576:Q576" si="298">SUM(J569:J575)</f>
        <v>72</v>
      </c>
      <c r="K576" s="12">
        <f t="shared" si="298"/>
        <v>2847</v>
      </c>
      <c r="L576" s="12"/>
      <c r="M576" s="32"/>
      <c r="N576" s="12">
        <f t="shared" si="298"/>
        <v>2847</v>
      </c>
      <c r="O576" s="12">
        <f t="shared" si="298"/>
        <v>0</v>
      </c>
      <c r="P576" s="12">
        <f t="shared" si="298"/>
        <v>872</v>
      </c>
      <c r="Q576" s="12">
        <f t="shared" si="298"/>
        <v>1975</v>
      </c>
      <c r="S576" s="12">
        <f t="shared" ref="S576" si="299">SUM(S569:S575)</f>
        <v>0</v>
      </c>
      <c r="T576" s="43">
        <f t="shared" si="267"/>
        <v>0.71171171171171166</v>
      </c>
    </row>
    <row r="577" spans="1:20" x14ac:dyDescent="0.25">
      <c r="A577" s="5"/>
      <c r="B577" s="6"/>
      <c r="C577" s="5">
        <v>2</v>
      </c>
      <c r="D577" s="6" t="s">
        <v>86</v>
      </c>
      <c r="E577" s="7">
        <v>1</v>
      </c>
      <c r="F577" s="8">
        <v>194</v>
      </c>
      <c r="G577" s="8">
        <v>181</v>
      </c>
      <c r="H577" s="9">
        <f t="shared" ref="H577:H582" si="300">SUM(F577:G577)</f>
        <v>375</v>
      </c>
      <c r="I577" s="15">
        <v>9.375</v>
      </c>
      <c r="J577" s="16">
        <f t="shared" ref="J577:J582" si="301">ROUNDUP(I577,0)</f>
        <v>10</v>
      </c>
      <c r="K577" s="16">
        <f t="shared" ref="K577:K582" si="302">H577+J577</f>
        <v>385</v>
      </c>
      <c r="L577" s="14"/>
      <c r="M577" s="25"/>
      <c r="N577" s="13">
        <v>385</v>
      </c>
      <c r="O577" s="13">
        <v>0</v>
      </c>
      <c r="P577" s="13">
        <v>153</v>
      </c>
      <c r="Q577" s="13">
        <v>232</v>
      </c>
      <c r="S577" s="33">
        <f t="shared" ref="S577:S582" si="303">N577-K577</f>
        <v>0</v>
      </c>
      <c r="T577" s="43">
        <f t="shared" si="267"/>
        <v>0.6186666666666667</v>
      </c>
    </row>
    <row r="578" spans="1:20" x14ac:dyDescent="0.25">
      <c r="A578" s="5"/>
      <c r="B578" s="6"/>
      <c r="C578" s="5"/>
      <c r="D578" s="6" t="s">
        <v>86</v>
      </c>
      <c r="E578" s="7">
        <v>2</v>
      </c>
      <c r="F578" s="8">
        <v>243</v>
      </c>
      <c r="G578" s="8">
        <v>231</v>
      </c>
      <c r="H578" s="9">
        <f t="shared" si="300"/>
        <v>474</v>
      </c>
      <c r="I578" s="15">
        <v>11.850000000000001</v>
      </c>
      <c r="J578" s="16">
        <f t="shared" si="301"/>
        <v>12</v>
      </c>
      <c r="K578" s="16">
        <f t="shared" si="302"/>
        <v>486</v>
      </c>
      <c r="L578" s="14"/>
      <c r="M578" s="25"/>
      <c r="N578" s="13">
        <v>486</v>
      </c>
      <c r="O578" s="13">
        <v>0</v>
      </c>
      <c r="P578" s="13">
        <v>165</v>
      </c>
      <c r="Q578" s="13">
        <v>321</v>
      </c>
      <c r="S578" s="33">
        <f t="shared" si="303"/>
        <v>0</v>
      </c>
      <c r="T578" s="43">
        <f t="shared" si="267"/>
        <v>0.67721518987341767</v>
      </c>
    </row>
    <row r="579" spans="1:20" x14ac:dyDescent="0.25">
      <c r="A579" s="5"/>
      <c r="B579" s="6"/>
      <c r="C579" s="5"/>
      <c r="D579" s="6" t="s">
        <v>86</v>
      </c>
      <c r="E579" s="7">
        <v>3</v>
      </c>
      <c r="F579" s="8">
        <v>234</v>
      </c>
      <c r="G579" s="8">
        <v>221</v>
      </c>
      <c r="H579" s="9">
        <f t="shared" si="300"/>
        <v>455</v>
      </c>
      <c r="I579" s="15">
        <v>11.375</v>
      </c>
      <c r="J579" s="16">
        <f t="shared" si="301"/>
        <v>12</v>
      </c>
      <c r="K579" s="16">
        <f t="shared" si="302"/>
        <v>467</v>
      </c>
      <c r="L579" s="14"/>
      <c r="M579" s="25"/>
      <c r="N579" s="13">
        <v>467</v>
      </c>
      <c r="O579" s="13">
        <v>0</v>
      </c>
      <c r="P579" s="13">
        <v>195</v>
      </c>
      <c r="Q579" s="13">
        <v>272</v>
      </c>
      <c r="S579" s="33">
        <f t="shared" si="303"/>
        <v>0</v>
      </c>
      <c r="T579" s="43">
        <f t="shared" si="267"/>
        <v>0.59780219780219779</v>
      </c>
    </row>
    <row r="580" spans="1:20" x14ac:dyDescent="0.25">
      <c r="A580" s="5"/>
      <c r="B580" s="6"/>
      <c r="C580" s="5"/>
      <c r="D580" s="27" t="s">
        <v>86</v>
      </c>
      <c r="E580" s="28">
        <v>4</v>
      </c>
      <c r="F580" s="8">
        <v>194</v>
      </c>
      <c r="G580" s="8">
        <v>174</v>
      </c>
      <c r="H580" s="9">
        <f t="shared" si="300"/>
        <v>368</v>
      </c>
      <c r="I580" s="15">
        <v>9.2000000000000011</v>
      </c>
      <c r="J580" s="16">
        <f t="shared" si="301"/>
        <v>10</v>
      </c>
      <c r="K580" s="29">
        <f t="shared" si="302"/>
        <v>378</v>
      </c>
      <c r="L580" s="26"/>
      <c r="M580" s="25"/>
      <c r="N580" s="13">
        <v>378</v>
      </c>
      <c r="O580" s="13">
        <v>1</v>
      </c>
      <c r="P580" s="13">
        <v>132</v>
      </c>
      <c r="Q580" s="13">
        <v>245</v>
      </c>
      <c r="R580" s="30"/>
      <c r="S580" s="34">
        <f t="shared" si="303"/>
        <v>0</v>
      </c>
      <c r="T580" s="43">
        <f t="shared" si="267"/>
        <v>0.66576086956521741</v>
      </c>
    </row>
    <row r="581" spans="1:20" x14ac:dyDescent="0.25">
      <c r="A581" s="5"/>
      <c r="B581" s="6"/>
      <c r="C581" s="5"/>
      <c r="D581" s="6" t="s">
        <v>86</v>
      </c>
      <c r="E581" s="7">
        <v>5</v>
      </c>
      <c r="F581" s="8">
        <v>120</v>
      </c>
      <c r="G581" s="8">
        <v>105</v>
      </c>
      <c r="H581" s="9">
        <f t="shared" si="300"/>
        <v>225</v>
      </c>
      <c r="I581" s="15">
        <v>5.625</v>
      </c>
      <c r="J581" s="16">
        <f t="shared" si="301"/>
        <v>6</v>
      </c>
      <c r="K581" s="16">
        <f t="shared" si="302"/>
        <v>231</v>
      </c>
      <c r="L581" s="14"/>
      <c r="M581" s="25"/>
      <c r="N581" s="13">
        <v>231</v>
      </c>
      <c r="O581" s="13">
        <v>0</v>
      </c>
      <c r="P581" s="13">
        <v>76</v>
      </c>
      <c r="Q581" s="13">
        <v>155</v>
      </c>
      <c r="S581" s="33">
        <f t="shared" si="303"/>
        <v>0</v>
      </c>
      <c r="T581" s="43">
        <f t="shared" si="267"/>
        <v>0.68888888888888888</v>
      </c>
    </row>
    <row r="582" spans="1:20" x14ac:dyDescent="0.25">
      <c r="A582" s="5"/>
      <c r="B582" s="6"/>
      <c r="C582" s="5"/>
      <c r="D582" s="27" t="s">
        <v>86</v>
      </c>
      <c r="E582" s="28">
        <v>6</v>
      </c>
      <c r="F582" s="8">
        <v>177</v>
      </c>
      <c r="G582" s="8">
        <v>193</v>
      </c>
      <c r="H582" s="9">
        <f t="shared" si="300"/>
        <v>370</v>
      </c>
      <c r="I582" s="15">
        <v>9.25</v>
      </c>
      <c r="J582" s="16">
        <f t="shared" si="301"/>
        <v>10</v>
      </c>
      <c r="K582" s="29">
        <f t="shared" si="302"/>
        <v>380</v>
      </c>
      <c r="L582" s="26"/>
      <c r="M582" s="25"/>
      <c r="N582" s="13">
        <v>381</v>
      </c>
      <c r="O582" s="13">
        <v>0</v>
      </c>
      <c r="P582" s="13">
        <v>119</v>
      </c>
      <c r="Q582" s="13">
        <v>262</v>
      </c>
      <c r="R582" s="30"/>
      <c r="S582" s="34">
        <f t="shared" si="303"/>
        <v>1</v>
      </c>
      <c r="T582" s="43">
        <f t="shared" si="267"/>
        <v>0.70810810810810809</v>
      </c>
    </row>
    <row r="583" spans="1:20" x14ac:dyDescent="0.25">
      <c r="A583" s="5"/>
      <c r="B583" s="6"/>
      <c r="C583" s="2"/>
      <c r="D583" s="10" t="s">
        <v>86</v>
      </c>
      <c r="E583" s="11">
        <v>6</v>
      </c>
      <c r="F583" s="12">
        <v>1162</v>
      </c>
      <c r="G583" s="12">
        <v>1105</v>
      </c>
      <c r="H583" s="12">
        <f>SUM(H577:H582)</f>
        <v>2267</v>
      </c>
      <c r="I583" s="12"/>
      <c r="J583" s="12">
        <f t="shared" ref="J583:Q583" si="304">SUM(J577:J582)</f>
        <v>60</v>
      </c>
      <c r="K583" s="12">
        <f t="shared" si="304"/>
        <v>2327</v>
      </c>
      <c r="L583" s="12"/>
      <c r="M583" s="32"/>
      <c r="N583" s="12">
        <f t="shared" si="304"/>
        <v>2328</v>
      </c>
      <c r="O583" s="12">
        <f t="shared" si="304"/>
        <v>1</v>
      </c>
      <c r="P583" s="12">
        <f t="shared" si="304"/>
        <v>840</v>
      </c>
      <c r="Q583" s="12">
        <f t="shared" si="304"/>
        <v>1487</v>
      </c>
      <c r="S583" s="12">
        <f t="shared" ref="S583" si="305">SUM(S577:S582)</f>
        <v>1</v>
      </c>
      <c r="T583" s="43">
        <f t="shared" si="267"/>
        <v>0.65593295103661231</v>
      </c>
    </row>
    <row r="584" spans="1:20" x14ac:dyDescent="0.25">
      <c r="A584" s="5"/>
      <c r="B584" s="6"/>
      <c r="C584" s="5">
        <v>3</v>
      </c>
      <c r="D584" s="6" t="s">
        <v>87</v>
      </c>
      <c r="E584" s="7">
        <v>1</v>
      </c>
      <c r="F584" s="8">
        <v>194</v>
      </c>
      <c r="G584" s="8">
        <v>181</v>
      </c>
      <c r="H584" s="9">
        <f>SUM(F584:G584)</f>
        <v>375</v>
      </c>
      <c r="I584" s="15">
        <v>9.375</v>
      </c>
      <c r="J584" s="16">
        <f>ROUNDUP(I584,0)</f>
        <v>10</v>
      </c>
      <c r="K584" s="16">
        <f>H584+J584</f>
        <v>385</v>
      </c>
      <c r="L584" s="14"/>
      <c r="M584" s="25"/>
      <c r="N584" s="13">
        <v>385</v>
      </c>
      <c r="O584" s="13">
        <v>0</v>
      </c>
      <c r="P584" s="13">
        <v>178</v>
      </c>
      <c r="Q584" s="13">
        <v>207</v>
      </c>
      <c r="S584" s="33">
        <f>N584-K584</f>
        <v>0</v>
      </c>
      <c r="T584" s="43">
        <f t="shared" ref="T584:T646" si="306">Q584/H584</f>
        <v>0.55200000000000005</v>
      </c>
    </row>
    <row r="585" spans="1:20" x14ac:dyDescent="0.25">
      <c r="A585" s="5"/>
      <c r="B585" s="6"/>
      <c r="C585" s="5"/>
      <c r="D585" s="6" t="s">
        <v>87</v>
      </c>
      <c r="E585" s="7">
        <v>2</v>
      </c>
      <c r="F585" s="8">
        <v>170</v>
      </c>
      <c r="G585" s="8">
        <v>163</v>
      </c>
      <c r="H585" s="9">
        <f>SUM(F585:G585)</f>
        <v>333</v>
      </c>
      <c r="I585" s="15">
        <v>8.3250000000000011</v>
      </c>
      <c r="J585" s="16">
        <f>ROUNDUP(I585,0)</f>
        <v>9</v>
      </c>
      <c r="K585" s="16">
        <f>H585+J585</f>
        <v>342</v>
      </c>
      <c r="L585" s="14"/>
      <c r="M585" s="25"/>
      <c r="N585" s="13">
        <v>342</v>
      </c>
      <c r="O585" s="13">
        <v>0</v>
      </c>
      <c r="P585" s="13">
        <v>121</v>
      </c>
      <c r="Q585" s="13">
        <v>221</v>
      </c>
      <c r="S585" s="33">
        <f>N585-K585</f>
        <v>0</v>
      </c>
      <c r="T585" s="43">
        <f t="shared" si="306"/>
        <v>0.66366366366366369</v>
      </c>
    </row>
    <row r="586" spans="1:20" x14ac:dyDescent="0.25">
      <c r="A586" s="5"/>
      <c r="B586" s="6"/>
      <c r="C586" s="5"/>
      <c r="D586" s="6" t="s">
        <v>87</v>
      </c>
      <c r="E586" s="7">
        <v>3</v>
      </c>
      <c r="F586" s="8">
        <v>130</v>
      </c>
      <c r="G586" s="8">
        <v>135</v>
      </c>
      <c r="H586" s="9">
        <f>SUM(F586:G586)</f>
        <v>265</v>
      </c>
      <c r="I586" s="15">
        <v>6.625</v>
      </c>
      <c r="J586" s="16">
        <f>ROUNDUP(I586,0)</f>
        <v>7</v>
      </c>
      <c r="K586" s="16">
        <f>H586+J586</f>
        <v>272</v>
      </c>
      <c r="L586" s="14"/>
      <c r="M586" s="25"/>
      <c r="N586" s="13">
        <v>272</v>
      </c>
      <c r="O586" s="13">
        <v>0</v>
      </c>
      <c r="P586" s="13">
        <v>112</v>
      </c>
      <c r="Q586" s="13">
        <v>160</v>
      </c>
      <c r="S586" s="33">
        <f>N586-K586</f>
        <v>0</v>
      </c>
      <c r="T586" s="43">
        <f t="shared" si="306"/>
        <v>0.60377358490566035</v>
      </c>
    </row>
    <row r="587" spans="1:20" x14ac:dyDescent="0.25">
      <c r="A587" s="5"/>
      <c r="B587" s="6"/>
      <c r="C587" s="5"/>
      <c r="D587" s="27" t="s">
        <v>87</v>
      </c>
      <c r="E587" s="28">
        <v>4</v>
      </c>
      <c r="F587" s="8">
        <v>199</v>
      </c>
      <c r="G587" s="8">
        <v>192</v>
      </c>
      <c r="H587" s="9">
        <f>SUM(F587:G587)</f>
        <v>391</v>
      </c>
      <c r="I587" s="15">
        <v>9.7750000000000004</v>
      </c>
      <c r="J587" s="16">
        <f>ROUNDUP(I587,0)</f>
        <v>10</v>
      </c>
      <c r="K587" s="29">
        <f>H587+J587</f>
        <v>401</v>
      </c>
      <c r="L587" s="26"/>
      <c r="M587" s="25"/>
      <c r="N587" s="13">
        <v>402</v>
      </c>
      <c r="O587" s="13">
        <v>0</v>
      </c>
      <c r="P587" s="13">
        <v>121</v>
      </c>
      <c r="Q587" s="13">
        <v>281</v>
      </c>
      <c r="R587" s="30"/>
      <c r="S587" s="34">
        <f>N587-K587</f>
        <v>1</v>
      </c>
      <c r="T587" s="43">
        <f t="shared" si="306"/>
        <v>0.71867007672634275</v>
      </c>
    </row>
    <row r="588" spans="1:20" x14ac:dyDescent="0.25">
      <c r="A588" s="5"/>
      <c r="B588" s="6"/>
      <c r="C588" s="5"/>
      <c r="D588" s="6" t="s">
        <v>87</v>
      </c>
      <c r="E588" s="7">
        <v>5</v>
      </c>
      <c r="F588" s="8">
        <v>156</v>
      </c>
      <c r="G588" s="8">
        <v>153</v>
      </c>
      <c r="H588" s="9">
        <f>SUM(F588:G588)</f>
        <v>309</v>
      </c>
      <c r="I588" s="15">
        <v>7.7250000000000005</v>
      </c>
      <c r="J588" s="16">
        <f>ROUNDUP(I588,0)</f>
        <v>8</v>
      </c>
      <c r="K588" s="16">
        <f>H588+J588</f>
        <v>317</v>
      </c>
      <c r="L588" s="14"/>
      <c r="M588" s="25"/>
      <c r="N588" s="13">
        <v>317</v>
      </c>
      <c r="O588" s="13">
        <v>0</v>
      </c>
      <c r="P588" s="13">
        <v>111</v>
      </c>
      <c r="Q588" s="13">
        <v>206</v>
      </c>
      <c r="S588" s="33">
        <f>N588-K588</f>
        <v>0</v>
      </c>
      <c r="T588" s="43">
        <f t="shared" si="306"/>
        <v>0.66666666666666663</v>
      </c>
    </row>
    <row r="589" spans="1:20" x14ac:dyDescent="0.25">
      <c r="A589" s="5"/>
      <c r="B589" s="6"/>
      <c r="C589" s="2"/>
      <c r="D589" s="10" t="s">
        <v>87</v>
      </c>
      <c r="E589" s="11">
        <v>5</v>
      </c>
      <c r="F589" s="12">
        <v>849</v>
      </c>
      <c r="G589" s="12">
        <v>824</v>
      </c>
      <c r="H589" s="12">
        <f>SUM(H584:H588)</f>
        <v>1673</v>
      </c>
      <c r="I589" s="12"/>
      <c r="J589" s="12">
        <f t="shared" ref="J589:Q589" si="307">SUM(J584:J588)</f>
        <v>44</v>
      </c>
      <c r="K589" s="12">
        <f t="shared" si="307"/>
        <v>1717</v>
      </c>
      <c r="L589" s="12"/>
      <c r="M589" s="32"/>
      <c r="N589" s="12">
        <f t="shared" si="307"/>
        <v>1718</v>
      </c>
      <c r="O589" s="12">
        <f t="shared" si="307"/>
        <v>0</v>
      </c>
      <c r="P589" s="12">
        <f t="shared" si="307"/>
        <v>643</v>
      </c>
      <c r="Q589" s="12">
        <f t="shared" si="307"/>
        <v>1075</v>
      </c>
      <c r="S589" s="12">
        <f t="shared" ref="S589" si="308">SUM(S584:S588)</f>
        <v>1</v>
      </c>
      <c r="T589" s="43">
        <f t="shared" si="306"/>
        <v>0.64255827854154213</v>
      </c>
    </row>
    <row r="590" spans="1:20" x14ac:dyDescent="0.25">
      <c r="A590" s="5"/>
      <c r="B590" s="6"/>
      <c r="C590" s="5">
        <v>4</v>
      </c>
      <c r="D590" s="6" t="s">
        <v>88</v>
      </c>
      <c r="E590" s="7">
        <v>1</v>
      </c>
      <c r="F590" s="8">
        <v>146</v>
      </c>
      <c r="G590" s="8">
        <v>134</v>
      </c>
      <c r="H590" s="9">
        <f t="shared" ref="H590:H599" si="309">SUM(F590:G590)</f>
        <v>280</v>
      </c>
      <c r="I590" s="15">
        <v>7</v>
      </c>
      <c r="J590" s="16">
        <f t="shared" ref="J590:J599" si="310">ROUNDUP(I590,0)</f>
        <v>7</v>
      </c>
      <c r="K590" s="16">
        <f t="shared" ref="K590:K599" si="311">H590+J590</f>
        <v>287</v>
      </c>
      <c r="L590" s="14"/>
      <c r="M590" s="25"/>
      <c r="N590" s="13">
        <v>288</v>
      </c>
      <c r="O590" s="13">
        <v>0</v>
      </c>
      <c r="P590" s="13">
        <v>76</v>
      </c>
      <c r="Q590" s="13">
        <v>212</v>
      </c>
      <c r="S590" s="33">
        <f t="shared" ref="S590:S599" si="312">N590-K590</f>
        <v>1</v>
      </c>
      <c r="T590" s="43">
        <f t="shared" si="306"/>
        <v>0.75714285714285712</v>
      </c>
    </row>
    <row r="591" spans="1:20" x14ac:dyDescent="0.25">
      <c r="A591" s="5"/>
      <c r="B591" s="6"/>
      <c r="C591" s="5"/>
      <c r="D591" s="27" t="s">
        <v>88</v>
      </c>
      <c r="E591" s="28">
        <v>2</v>
      </c>
      <c r="F591" s="8">
        <v>190</v>
      </c>
      <c r="G591" s="8">
        <v>201</v>
      </c>
      <c r="H591" s="9">
        <f t="shared" si="309"/>
        <v>391</v>
      </c>
      <c r="I591" s="15">
        <v>9.7750000000000004</v>
      </c>
      <c r="J591" s="16">
        <f t="shared" si="310"/>
        <v>10</v>
      </c>
      <c r="K591" s="29">
        <f t="shared" si="311"/>
        <v>401</v>
      </c>
      <c r="L591" s="26"/>
      <c r="M591" s="25"/>
      <c r="N591" s="13">
        <v>401</v>
      </c>
      <c r="O591" s="13">
        <v>0</v>
      </c>
      <c r="P591" s="13">
        <v>98</v>
      </c>
      <c r="Q591" s="13">
        <v>303</v>
      </c>
      <c r="R591" s="30"/>
      <c r="S591" s="34">
        <f t="shared" si="312"/>
        <v>0</v>
      </c>
      <c r="T591" s="43">
        <f t="shared" si="306"/>
        <v>0.77493606138107418</v>
      </c>
    </row>
    <row r="592" spans="1:20" x14ac:dyDescent="0.25">
      <c r="A592" s="5"/>
      <c r="B592" s="6"/>
      <c r="C592" s="5"/>
      <c r="D592" s="6" t="s">
        <v>88</v>
      </c>
      <c r="E592" s="7">
        <v>3</v>
      </c>
      <c r="F592" s="8">
        <v>232</v>
      </c>
      <c r="G592" s="8">
        <v>228</v>
      </c>
      <c r="H592" s="9">
        <f t="shared" si="309"/>
        <v>460</v>
      </c>
      <c r="I592" s="15">
        <v>11.5</v>
      </c>
      <c r="J592" s="16">
        <f t="shared" si="310"/>
        <v>12</v>
      </c>
      <c r="K592" s="16">
        <f t="shared" si="311"/>
        <v>472</v>
      </c>
      <c r="L592" s="14"/>
      <c r="M592" s="25"/>
      <c r="N592" s="13">
        <v>472</v>
      </c>
      <c r="O592" s="13">
        <v>0</v>
      </c>
      <c r="P592" s="13">
        <v>64</v>
      </c>
      <c r="Q592" s="13">
        <v>408</v>
      </c>
      <c r="S592" s="33">
        <f t="shared" si="312"/>
        <v>0</v>
      </c>
      <c r="T592" s="43">
        <f t="shared" si="306"/>
        <v>0.88695652173913042</v>
      </c>
    </row>
    <row r="593" spans="1:20" x14ac:dyDescent="0.25">
      <c r="A593" s="5"/>
      <c r="B593" s="6"/>
      <c r="C593" s="5"/>
      <c r="D593" s="27" t="s">
        <v>88</v>
      </c>
      <c r="E593" s="28">
        <v>4</v>
      </c>
      <c r="F593" s="8">
        <v>127</v>
      </c>
      <c r="G593" s="8">
        <v>120</v>
      </c>
      <c r="H593" s="9">
        <f t="shared" si="309"/>
        <v>247</v>
      </c>
      <c r="I593" s="15">
        <v>6.1750000000000007</v>
      </c>
      <c r="J593" s="16">
        <f t="shared" si="310"/>
        <v>7</v>
      </c>
      <c r="K593" s="29">
        <f t="shared" si="311"/>
        <v>254</v>
      </c>
      <c r="L593" s="26"/>
      <c r="M593" s="25"/>
      <c r="N593" s="13">
        <v>254</v>
      </c>
      <c r="O593" s="13">
        <v>0</v>
      </c>
      <c r="P593" s="13">
        <v>46</v>
      </c>
      <c r="Q593" s="13">
        <v>208</v>
      </c>
      <c r="R593" s="30"/>
      <c r="S593" s="34">
        <f t="shared" si="312"/>
        <v>0</v>
      </c>
      <c r="T593" s="43">
        <f t="shared" si="306"/>
        <v>0.84210526315789469</v>
      </c>
    </row>
    <row r="594" spans="1:20" x14ac:dyDescent="0.25">
      <c r="A594" s="5"/>
      <c r="B594" s="6"/>
      <c r="C594" s="5"/>
      <c r="D594" s="6" t="s">
        <v>88</v>
      </c>
      <c r="E594" s="7">
        <v>5</v>
      </c>
      <c r="F594" s="8">
        <v>200</v>
      </c>
      <c r="G594" s="8">
        <v>140</v>
      </c>
      <c r="H594" s="9">
        <f t="shared" si="309"/>
        <v>340</v>
      </c>
      <c r="I594" s="15">
        <v>8.5</v>
      </c>
      <c r="J594" s="16">
        <f t="shared" si="310"/>
        <v>9</v>
      </c>
      <c r="K594" s="16">
        <f t="shared" si="311"/>
        <v>349</v>
      </c>
      <c r="L594" s="14"/>
      <c r="M594" s="25"/>
      <c r="N594" s="13">
        <v>349</v>
      </c>
      <c r="O594" s="13">
        <v>0</v>
      </c>
      <c r="P594" s="13">
        <v>118</v>
      </c>
      <c r="Q594" s="13">
        <v>231</v>
      </c>
      <c r="S594" s="33">
        <f t="shared" si="312"/>
        <v>0</v>
      </c>
      <c r="T594" s="43">
        <f t="shared" si="306"/>
        <v>0.67941176470588238</v>
      </c>
    </row>
    <row r="595" spans="1:20" x14ac:dyDescent="0.25">
      <c r="A595" s="5"/>
      <c r="B595" s="6"/>
      <c r="C595" s="5"/>
      <c r="D595" s="6" t="s">
        <v>88</v>
      </c>
      <c r="E595" s="7">
        <v>6</v>
      </c>
      <c r="F595" s="8">
        <v>143</v>
      </c>
      <c r="G595" s="8">
        <v>138</v>
      </c>
      <c r="H595" s="9">
        <f t="shared" si="309"/>
        <v>281</v>
      </c>
      <c r="I595" s="15">
        <v>7.0250000000000004</v>
      </c>
      <c r="J595" s="16">
        <f t="shared" si="310"/>
        <v>8</v>
      </c>
      <c r="K595" s="16">
        <f t="shared" si="311"/>
        <v>289</v>
      </c>
      <c r="L595" s="14"/>
      <c r="M595" s="25"/>
      <c r="N595" s="13">
        <v>289</v>
      </c>
      <c r="O595" s="13">
        <v>0</v>
      </c>
      <c r="P595" s="13">
        <v>101</v>
      </c>
      <c r="Q595" s="13">
        <v>188</v>
      </c>
      <c r="S595" s="33">
        <f t="shared" si="312"/>
        <v>0</v>
      </c>
      <c r="T595" s="43">
        <f t="shared" si="306"/>
        <v>0.66903914590747326</v>
      </c>
    </row>
    <row r="596" spans="1:20" x14ac:dyDescent="0.25">
      <c r="A596" s="5"/>
      <c r="B596" s="6"/>
      <c r="C596" s="5"/>
      <c r="D596" s="6" t="s">
        <v>88</v>
      </c>
      <c r="E596" s="7">
        <v>7</v>
      </c>
      <c r="F596" s="8">
        <v>156</v>
      </c>
      <c r="G596" s="8">
        <v>176</v>
      </c>
      <c r="H596" s="9">
        <f t="shared" si="309"/>
        <v>332</v>
      </c>
      <c r="I596" s="15">
        <v>8.3000000000000007</v>
      </c>
      <c r="J596" s="16">
        <f t="shared" si="310"/>
        <v>9</v>
      </c>
      <c r="K596" s="16">
        <f t="shared" si="311"/>
        <v>341</v>
      </c>
      <c r="L596" s="14"/>
      <c r="M596" s="25"/>
      <c r="N596" s="13">
        <v>341</v>
      </c>
      <c r="O596" s="13">
        <v>1</v>
      </c>
      <c r="P596" s="13">
        <v>113</v>
      </c>
      <c r="Q596" s="13">
        <v>227</v>
      </c>
      <c r="S596" s="33">
        <f t="shared" si="312"/>
        <v>0</v>
      </c>
      <c r="T596" s="43">
        <f t="shared" si="306"/>
        <v>0.6837349397590361</v>
      </c>
    </row>
    <row r="597" spans="1:20" x14ac:dyDescent="0.25">
      <c r="A597" s="5"/>
      <c r="B597" s="6"/>
      <c r="C597" s="5"/>
      <c r="D597" s="6" t="s">
        <v>88</v>
      </c>
      <c r="E597" s="7">
        <v>8</v>
      </c>
      <c r="F597" s="8">
        <v>190</v>
      </c>
      <c r="G597" s="8">
        <v>181</v>
      </c>
      <c r="H597" s="9">
        <f t="shared" si="309"/>
        <v>371</v>
      </c>
      <c r="I597" s="15">
        <v>9.2750000000000004</v>
      </c>
      <c r="J597" s="16">
        <f t="shared" si="310"/>
        <v>10</v>
      </c>
      <c r="K597" s="16">
        <f t="shared" si="311"/>
        <v>381</v>
      </c>
      <c r="L597" s="14"/>
      <c r="M597" s="25"/>
      <c r="N597" s="13">
        <v>381</v>
      </c>
      <c r="O597" s="13">
        <v>0</v>
      </c>
      <c r="P597" s="13">
        <v>106</v>
      </c>
      <c r="Q597" s="13">
        <v>275</v>
      </c>
      <c r="S597" s="33">
        <f t="shared" si="312"/>
        <v>0</v>
      </c>
      <c r="T597" s="43">
        <f t="shared" si="306"/>
        <v>0.74123989218328845</v>
      </c>
    </row>
    <row r="598" spans="1:20" x14ac:dyDescent="0.25">
      <c r="A598" s="5"/>
      <c r="B598" s="6"/>
      <c r="C598" s="5"/>
      <c r="D598" s="6" t="s">
        <v>88</v>
      </c>
      <c r="E598" s="7">
        <v>9</v>
      </c>
      <c r="F598" s="8">
        <v>126</v>
      </c>
      <c r="G598" s="8">
        <v>139</v>
      </c>
      <c r="H598" s="9">
        <f t="shared" si="309"/>
        <v>265</v>
      </c>
      <c r="I598" s="15">
        <v>6.625</v>
      </c>
      <c r="J598" s="16">
        <f t="shared" si="310"/>
        <v>7</v>
      </c>
      <c r="K598" s="16">
        <f t="shared" si="311"/>
        <v>272</v>
      </c>
      <c r="L598" s="14"/>
      <c r="M598" s="25"/>
      <c r="N598" s="13">
        <v>272</v>
      </c>
      <c r="O598" s="13">
        <v>0</v>
      </c>
      <c r="P598" s="13">
        <v>68</v>
      </c>
      <c r="Q598" s="13">
        <v>204</v>
      </c>
      <c r="S598" s="33">
        <f t="shared" si="312"/>
        <v>0</v>
      </c>
      <c r="T598" s="43">
        <f t="shared" si="306"/>
        <v>0.76981132075471703</v>
      </c>
    </row>
    <row r="599" spans="1:20" x14ac:dyDescent="0.25">
      <c r="A599" s="5"/>
      <c r="B599" s="6"/>
      <c r="C599" s="5"/>
      <c r="D599" s="6" t="s">
        <v>88</v>
      </c>
      <c r="E599" s="7">
        <v>10</v>
      </c>
      <c r="F599" s="8">
        <v>130</v>
      </c>
      <c r="G599" s="8">
        <v>108</v>
      </c>
      <c r="H599" s="9">
        <f t="shared" si="309"/>
        <v>238</v>
      </c>
      <c r="I599" s="15">
        <v>5.95</v>
      </c>
      <c r="J599" s="16">
        <f t="shared" si="310"/>
        <v>6</v>
      </c>
      <c r="K599" s="16">
        <f t="shared" si="311"/>
        <v>244</v>
      </c>
      <c r="L599" s="14"/>
      <c r="M599" s="25"/>
      <c r="N599" s="13">
        <v>244</v>
      </c>
      <c r="O599" s="13">
        <v>0</v>
      </c>
      <c r="P599" s="13">
        <v>49</v>
      </c>
      <c r="Q599" s="13">
        <v>195</v>
      </c>
      <c r="S599" s="33">
        <f t="shared" si="312"/>
        <v>0</v>
      </c>
      <c r="T599" s="43">
        <f t="shared" si="306"/>
        <v>0.81932773109243695</v>
      </c>
    </row>
    <row r="600" spans="1:20" x14ac:dyDescent="0.25">
      <c r="A600" s="5"/>
      <c r="B600" s="6"/>
      <c r="C600" s="2"/>
      <c r="D600" s="10" t="s">
        <v>88</v>
      </c>
      <c r="E600" s="11">
        <v>10</v>
      </c>
      <c r="F600" s="12">
        <v>1640</v>
      </c>
      <c r="G600" s="12">
        <v>1565</v>
      </c>
      <c r="H600" s="12">
        <f>SUM(H590:H599)</f>
        <v>3205</v>
      </c>
      <c r="I600" s="12"/>
      <c r="J600" s="12">
        <f t="shared" ref="J600:Q600" si="313">SUM(J590:J599)</f>
        <v>85</v>
      </c>
      <c r="K600" s="12">
        <f t="shared" si="313"/>
        <v>3290</v>
      </c>
      <c r="L600" s="12"/>
      <c r="M600" s="32"/>
      <c r="N600" s="12">
        <f t="shared" si="313"/>
        <v>3291</v>
      </c>
      <c r="O600" s="12">
        <f t="shared" si="313"/>
        <v>1</v>
      </c>
      <c r="P600" s="12">
        <f t="shared" si="313"/>
        <v>839</v>
      </c>
      <c r="Q600" s="12">
        <f t="shared" si="313"/>
        <v>2451</v>
      </c>
      <c r="S600" s="12">
        <f t="shared" ref="S600" si="314">SUM(S590:S599)</f>
        <v>1</v>
      </c>
      <c r="T600" s="43">
        <f t="shared" si="306"/>
        <v>0.7647425897035881</v>
      </c>
    </row>
    <row r="601" spans="1:20" x14ac:dyDescent="0.25">
      <c r="A601" s="2">
        <v>11</v>
      </c>
      <c r="B601" s="3" t="s">
        <v>89</v>
      </c>
      <c r="C601" s="2"/>
      <c r="D601" s="3"/>
      <c r="E601" s="4">
        <v>14</v>
      </c>
      <c r="F601" s="4">
        <v>2273</v>
      </c>
      <c r="G601" s="4">
        <v>2161</v>
      </c>
      <c r="H601" s="4">
        <f>SUM(H608,H612,H615,H619)</f>
        <v>4434</v>
      </c>
      <c r="I601" s="4"/>
      <c r="J601" s="4">
        <f t="shared" ref="J601:Q601" si="315">SUM(J608,J612,J615,J619)</f>
        <v>118</v>
      </c>
      <c r="K601" s="4">
        <f t="shared" si="315"/>
        <v>4552</v>
      </c>
      <c r="L601" s="4"/>
      <c r="M601" s="31"/>
      <c r="N601" s="4">
        <f t="shared" si="315"/>
        <v>4551</v>
      </c>
      <c r="O601" s="4">
        <f t="shared" si="315"/>
        <v>0</v>
      </c>
      <c r="P601" s="4">
        <f t="shared" si="315"/>
        <v>1311</v>
      </c>
      <c r="Q601" s="4">
        <f t="shared" si="315"/>
        <v>3240</v>
      </c>
      <c r="S601" s="4">
        <f t="shared" ref="S601" si="316">SUM(S608,S612,S615,S619)</f>
        <v>-1</v>
      </c>
      <c r="T601" s="43">
        <f t="shared" si="306"/>
        <v>0.73071718538565633</v>
      </c>
    </row>
    <row r="602" spans="1:20" x14ac:dyDescent="0.25">
      <c r="A602" s="5"/>
      <c r="B602" s="6"/>
      <c r="C602" s="5">
        <v>1</v>
      </c>
      <c r="D602" s="6" t="s">
        <v>90</v>
      </c>
      <c r="E602" s="7">
        <v>1</v>
      </c>
      <c r="F602" s="8">
        <v>193</v>
      </c>
      <c r="G602" s="8">
        <v>188</v>
      </c>
      <c r="H602" s="9">
        <f t="shared" ref="H602:H607" si="317">SUM(F602:G602)</f>
        <v>381</v>
      </c>
      <c r="I602" s="15">
        <v>9.5250000000000004</v>
      </c>
      <c r="J602" s="16">
        <f t="shared" ref="J602:J607" si="318">ROUNDUP(I602,0)</f>
        <v>10</v>
      </c>
      <c r="K602" s="16">
        <f t="shared" ref="K602:K607" si="319">H602+J602</f>
        <v>391</v>
      </c>
      <c r="L602" s="14"/>
      <c r="M602" s="25"/>
      <c r="N602" s="13">
        <v>391</v>
      </c>
      <c r="O602" s="13">
        <v>0</v>
      </c>
      <c r="P602" s="13">
        <v>97</v>
      </c>
      <c r="Q602" s="13">
        <v>294</v>
      </c>
      <c r="S602" s="33">
        <f t="shared" ref="S602:S607" si="320">N602-K602</f>
        <v>0</v>
      </c>
      <c r="T602" s="43">
        <f t="shared" si="306"/>
        <v>0.77165354330708658</v>
      </c>
    </row>
    <row r="603" spans="1:20" x14ac:dyDescent="0.25">
      <c r="A603" s="5"/>
      <c r="B603" s="6"/>
      <c r="C603" s="5"/>
      <c r="D603" s="6" t="s">
        <v>90</v>
      </c>
      <c r="E603" s="7">
        <v>2</v>
      </c>
      <c r="F603" s="8">
        <v>184</v>
      </c>
      <c r="G603" s="8">
        <v>190</v>
      </c>
      <c r="H603" s="9">
        <f t="shared" si="317"/>
        <v>374</v>
      </c>
      <c r="I603" s="15">
        <v>9.35</v>
      </c>
      <c r="J603" s="16">
        <f t="shared" si="318"/>
        <v>10</v>
      </c>
      <c r="K603" s="16">
        <f t="shared" si="319"/>
        <v>384</v>
      </c>
      <c r="L603" s="14"/>
      <c r="M603" s="25"/>
      <c r="N603" s="13">
        <v>384</v>
      </c>
      <c r="O603" s="13">
        <v>0</v>
      </c>
      <c r="P603" s="13">
        <v>89</v>
      </c>
      <c r="Q603" s="13">
        <v>295</v>
      </c>
      <c r="S603" s="33">
        <f t="shared" si="320"/>
        <v>0</v>
      </c>
      <c r="T603" s="43">
        <f t="shared" si="306"/>
        <v>0.78877005347593587</v>
      </c>
    </row>
    <row r="604" spans="1:20" x14ac:dyDescent="0.25">
      <c r="A604" s="5"/>
      <c r="B604" s="6"/>
      <c r="C604" s="5"/>
      <c r="D604" s="6" t="s">
        <v>90</v>
      </c>
      <c r="E604" s="7">
        <v>3</v>
      </c>
      <c r="F604" s="8">
        <v>170</v>
      </c>
      <c r="G604" s="8">
        <v>163</v>
      </c>
      <c r="H604" s="9">
        <f t="shared" si="317"/>
        <v>333</v>
      </c>
      <c r="I604" s="15">
        <v>8.3250000000000011</v>
      </c>
      <c r="J604" s="16">
        <f t="shared" si="318"/>
        <v>9</v>
      </c>
      <c r="K604" s="16">
        <f t="shared" si="319"/>
        <v>342</v>
      </c>
      <c r="L604" s="14"/>
      <c r="M604" s="25"/>
      <c r="N604" s="13">
        <v>342</v>
      </c>
      <c r="O604" s="13">
        <v>0</v>
      </c>
      <c r="P604" s="13">
        <v>121</v>
      </c>
      <c r="Q604" s="13">
        <v>221</v>
      </c>
      <c r="S604" s="33">
        <f t="shared" si="320"/>
        <v>0</v>
      </c>
      <c r="T604" s="43">
        <f t="shared" si="306"/>
        <v>0.66366366366366369</v>
      </c>
    </row>
    <row r="605" spans="1:20" x14ac:dyDescent="0.25">
      <c r="A605" s="5"/>
      <c r="B605" s="6"/>
      <c r="C605" s="5"/>
      <c r="D605" s="6" t="s">
        <v>90</v>
      </c>
      <c r="E605" s="7">
        <v>4</v>
      </c>
      <c r="F605" s="8">
        <v>143</v>
      </c>
      <c r="G605" s="8">
        <v>140</v>
      </c>
      <c r="H605" s="9">
        <f t="shared" si="317"/>
        <v>283</v>
      </c>
      <c r="I605" s="15">
        <v>7.0750000000000002</v>
      </c>
      <c r="J605" s="16">
        <f t="shared" si="318"/>
        <v>8</v>
      </c>
      <c r="K605" s="16">
        <f t="shared" si="319"/>
        <v>291</v>
      </c>
      <c r="L605" s="14"/>
      <c r="M605" s="25"/>
      <c r="N605" s="13">
        <v>291</v>
      </c>
      <c r="O605" s="13">
        <v>0</v>
      </c>
      <c r="P605" s="13">
        <v>75</v>
      </c>
      <c r="Q605" s="13">
        <v>216</v>
      </c>
      <c r="S605" s="33">
        <f t="shared" si="320"/>
        <v>0</v>
      </c>
      <c r="T605" s="43">
        <f t="shared" si="306"/>
        <v>0.76325088339222613</v>
      </c>
    </row>
    <row r="606" spans="1:20" x14ac:dyDescent="0.25">
      <c r="A606" s="5"/>
      <c r="B606" s="6"/>
      <c r="C606" s="5"/>
      <c r="D606" s="6" t="s">
        <v>90</v>
      </c>
      <c r="E606" s="7">
        <v>5</v>
      </c>
      <c r="F606" s="8">
        <v>141</v>
      </c>
      <c r="G606" s="8">
        <v>153</v>
      </c>
      <c r="H606" s="9">
        <f t="shared" si="317"/>
        <v>294</v>
      </c>
      <c r="I606" s="15">
        <v>7.3500000000000005</v>
      </c>
      <c r="J606" s="16">
        <f t="shared" si="318"/>
        <v>8</v>
      </c>
      <c r="K606" s="16">
        <f t="shared" si="319"/>
        <v>302</v>
      </c>
      <c r="L606" s="14"/>
      <c r="M606" s="25"/>
      <c r="N606" s="13">
        <v>302</v>
      </c>
      <c r="O606" s="13">
        <v>0</v>
      </c>
      <c r="P606" s="13">
        <v>69</v>
      </c>
      <c r="Q606" s="13">
        <v>233</v>
      </c>
      <c r="S606" s="33">
        <f t="shared" si="320"/>
        <v>0</v>
      </c>
      <c r="T606" s="43">
        <f t="shared" si="306"/>
        <v>0.79251700680272108</v>
      </c>
    </row>
    <row r="607" spans="1:20" x14ac:dyDescent="0.25">
      <c r="A607" s="5"/>
      <c r="B607" s="6"/>
      <c r="C607" s="5"/>
      <c r="D607" s="6" t="s">
        <v>90</v>
      </c>
      <c r="E607" s="7">
        <v>6</v>
      </c>
      <c r="F607" s="8">
        <v>178</v>
      </c>
      <c r="G607" s="8">
        <v>144</v>
      </c>
      <c r="H607" s="9">
        <f t="shared" si="317"/>
        <v>322</v>
      </c>
      <c r="I607" s="15">
        <v>8.0500000000000007</v>
      </c>
      <c r="J607" s="16">
        <f t="shared" si="318"/>
        <v>9</v>
      </c>
      <c r="K607" s="16">
        <f t="shared" si="319"/>
        <v>331</v>
      </c>
      <c r="L607" s="14"/>
      <c r="M607" s="25"/>
      <c r="N607" s="13">
        <v>331</v>
      </c>
      <c r="O607" s="13">
        <v>0</v>
      </c>
      <c r="P607" s="13">
        <v>116</v>
      </c>
      <c r="Q607" s="13">
        <v>215</v>
      </c>
      <c r="S607" s="33">
        <f t="shared" si="320"/>
        <v>0</v>
      </c>
      <c r="T607" s="43">
        <f t="shared" si="306"/>
        <v>0.66770186335403725</v>
      </c>
    </row>
    <row r="608" spans="1:20" x14ac:dyDescent="0.25">
      <c r="A608" s="5"/>
      <c r="B608" s="6"/>
      <c r="C608" s="2"/>
      <c r="D608" s="10" t="s">
        <v>90</v>
      </c>
      <c r="E608" s="11">
        <v>6</v>
      </c>
      <c r="F608" s="12">
        <v>1009</v>
      </c>
      <c r="G608" s="12">
        <v>978</v>
      </c>
      <c r="H608" s="12">
        <f>SUM(H602:H607)</f>
        <v>1987</v>
      </c>
      <c r="I608" s="12"/>
      <c r="J608" s="12">
        <f t="shared" ref="J608:Q608" si="321">SUM(J602:J607)</f>
        <v>54</v>
      </c>
      <c r="K608" s="12">
        <f t="shared" si="321"/>
        <v>2041</v>
      </c>
      <c r="L608" s="12"/>
      <c r="M608" s="32"/>
      <c r="N608" s="12">
        <f t="shared" si="321"/>
        <v>2041</v>
      </c>
      <c r="O608" s="12">
        <f t="shared" si="321"/>
        <v>0</v>
      </c>
      <c r="P608" s="12">
        <f t="shared" si="321"/>
        <v>567</v>
      </c>
      <c r="Q608" s="12">
        <f t="shared" si="321"/>
        <v>1474</v>
      </c>
      <c r="S608" s="12">
        <f t="shared" ref="S608" si="322">SUM(S602:S607)</f>
        <v>0</v>
      </c>
      <c r="T608" s="43">
        <f t="shared" si="306"/>
        <v>0.7418218419728233</v>
      </c>
    </row>
    <row r="609" spans="1:20" x14ac:dyDescent="0.25">
      <c r="A609" s="5"/>
      <c r="B609" s="6"/>
      <c r="C609" s="5">
        <v>2</v>
      </c>
      <c r="D609" s="6" t="s">
        <v>91</v>
      </c>
      <c r="E609" s="7">
        <v>1</v>
      </c>
      <c r="F609" s="8">
        <v>197</v>
      </c>
      <c r="G609" s="8">
        <v>204</v>
      </c>
      <c r="H609" s="9">
        <f>SUM(F609:G609)</f>
        <v>401</v>
      </c>
      <c r="I609" s="15">
        <v>10.025</v>
      </c>
      <c r="J609" s="16">
        <f>ROUNDUP(I609,0)</f>
        <v>11</v>
      </c>
      <c r="K609" s="16">
        <f>H609+J609</f>
        <v>412</v>
      </c>
      <c r="L609" s="14"/>
      <c r="M609" s="25"/>
      <c r="N609" s="13">
        <v>412</v>
      </c>
      <c r="O609" s="13">
        <v>0</v>
      </c>
      <c r="P609" s="13">
        <v>117</v>
      </c>
      <c r="Q609" s="13">
        <v>295</v>
      </c>
      <c r="S609" s="33">
        <f>N609-K609</f>
        <v>0</v>
      </c>
      <c r="T609" s="43">
        <f t="shared" si="306"/>
        <v>0.73566084788029928</v>
      </c>
    </row>
    <row r="610" spans="1:20" x14ac:dyDescent="0.25">
      <c r="A610" s="5"/>
      <c r="B610" s="6"/>
      <c r="C610" s="5"/>
      <c r="D610" s="27" t="s">
        <v>91</v>
      </c>
      <c r="E610" s="28">
        <v>2</v>
      </c>
      <c r="F610" s="8">
        <v>185</v>
      </c>
      <c r="G610" s="8">
        <v>168</v>
      </c>
      <c r="H610" s="9">
        <f>SUM(F610:G610)</f>
        <v>353</v>
      </c>
      <c r="I610" s="15">
        <v>8.8250000000000011</v>
      </c>
      <c r="J610" s="16">
        <f>ROUNDUP(I610,0)</f>
        <v>9</v>
      </c>
      <c r="K610" s="29">
        <f>H610+J610</f>
        <v>362</v>
      </c>
      <c r="L610" s="26"/>
      <c r="M610" s="25"/>
      <c r="N610" s="13">
        <v>361</v>
      </c>
      <c r="O610" s="13">
        <v>0</v>
      </c>
      <c r="P610" s="13">
        <v>89</v>
      </c>
      <c r="Q610" s="13">
        <v>272</v>
      </c>
      <c r="R610" s="30"/>
      <c r="S610" s="34">
        <f>N610-K610</f>
        <v>-1</v>
      </c>
      <c r="T610" s="43">
        <f t="shared" si="306"/>
        <v>0.77053824362606227</v>
      </c>
    </row>
    <row r="611" spans="1:20" x14ac:dyDescent="0.25">
      <c r="A611" s="5"/>
      <c r="B611" s="6"/>
      <c r="C611" s="5"/>
      <c r="D611" s="6" t="s">
        <v>91</v>
      </c>
      <c r="E611" s="7">
        <v>3</v>
      </c>
      <c r="F611" s="8">
        <v>184</v>
      </c>
      <c r="G611" s="8">
        <v>171</v>
      </c>
      <c r="H611" s="9">
        <f>SUM(F611:G611)</f>
        <v>355</v>
      </c>
      <c r="I611" s="15">
        <v>8.875</v>
      </c>
      <c r="J611" s="16">
        <f>ROUNDUP(I611,0)</f>
        <v>9</v>
      </c>
      <c r="K611" s="16">
        <f>H611+J611</f>
        <v>364</v>
      </c>
      <c r="L611" s="14"/>
      <c r="M611" s="25"/>
      <c r="N611" s="13">
        <v>364</v>
      </c>
      <c r="O611" s="13">
        <v>0</v>
      </c>
      <c r="P611" s="13">
        <v>97</v>
      </c>
      <c r="Q611" s="13">
        <v>267</v>
      </c>
      <c r="S611" s="33">
        <f>N611-K611</f>
        <v>0</v>
      </c>
      <c r="T611" s="43">
        <f t="shared" si="306"/>
        <v>0.75211267605633803</v>
      </c>
    </row>
    <row r="612" spans="1:20" x14ac:dyDescent="0.25">
      <c r="A612" s="5"/>
      <c r="B612" s="6"/>
      <c r="C612" s="2"/>
      <c r="D612" s="10" t="s">
        <v>91</v>
      </c>
      <c r="E612" s="11">
        <v>3</v>
      </c>
      <c r="F612" s="12">
        <v>566</v>
      </c>
      <c r="G612" s="12">
        <v>543</v>
      </c>
      <c r="H612" s="12">
        <f>SUM(H609:H611)</f>
        <v>1109</v>
      </c>
      <c r="I612" s="12"/>
      <c r="J612" s="12">
        <f t="shared" ref="J612:Q612" si="323">SUM(J609:J611)</f>
        <v>29</v>
      </c>
      <c r="K612" s="12">
        <f t="shared" si="323"/>
        <v>1138</v>
      </c>
      <c r="L612" s="12"/>
      <c r="M612" s="32"/>
      <c r="N612" s="12">
        <f t="shared" si="323"/>
        <v>1137</v>
      </c>
      <c r="O612" s="12">
        <f t="shared" si="323"/>
        <v>0</v>
      </c>
      <c r="P612" s="12">
        <f t="shared" si="323"/>
        <v>303</v>
      </c>
      <c r="Q612" s="12">
        <f t="shared" si="323"/>
        <v>834</v>
      </c>
      <c r="S612" s="12">
        <f t="shared" ref="S612" si="324">SUM(S609:S611)</f>
        <v>-1</v>
      </c>
      <c r="T612" s="43">
        <f t="shared" si="306"/>
        <v>0.75202885482416593</v>
      </c>
    </row>
    <row r="613" spans="1:20" x14ac:dyDescent="0.25">
      <c r="A613" s="5"/>
      <c r="B613" s="6"/>
      <c r="C613" s="5">
        <v>3</v>
      </c>
      <c r="D613" s="6" t="s">
        <v>92</v>
      </c>
      <c r="E613" s="7">
        <v>1</v>
      </c>
      <c r="F613" s="8">
        <v>239</v>
      </c>
      <c r="G613" s="8">
        <v>234</v>
      </c>
      <c r="H613" s="9">
        <f>SUM(F613:G613)</f>
        <v>473</v>
      </c>
      <c r="I613" s="15">
        <v>11.825000000000001</v>
      </c>
      <c r="J613" s="16">
        <f>ROUNDUP(I613,0)</f>
        <v>12</v>
      </c>
      <c r="K613" s="16">
        <f>H613+J613</f>
        <v>485</v>
      </c>
      <c r="L613" s="14"/>
      <c r="M613" s="25"/>
      <c r="N613" s="13">
        <v>485</v>
      </c>
      <c r="O613" s="13">
        <v>0</v>
      </c>
      <c r="P613" s="13">
        <v>139</v>
      </c>
      <c r="Q613" s="13">
        <v>346</v>
      </c>
      <c r="S613" s="33">
        <f>N613-K613</f>
        <v>0</v>
      </c>
      <c r="T613" s="43">
        <f t="shared" si="306"/>
        <v>0.73150105708245239</v>
      </c>
    </row>
    <row r="614" spans="1:20" x14ac:dyDescent="0.25">
      <c r="A614" s="5"/>
      <c r="B614" s="6"/>
      <c r="C614" s="5"/>
      <c r="D614" s="6" t="s">
        <v>92</v>
      </c>
      <c r="E614" s="7">
        <v>2</v>
      </c>
      <c r="F614" s="8">
        <v>159</v>
      </c>
      <c r="G614" s="8">
        <v>141</v>
      </c>
      <c r="H614" s="9">
        <f>SUM(F614:G614)</f>
        <v>300</v>
      </c>
      <c r="I614" s="15">
        <v>7.5</v>
      </c>
      <c r="J614" s="16">
        <f>ROUNDUP(I614,0)</f>
        <v>8</v>
      </c>
      <c r="K614" s="16">
        <f>H614+J614</f>
        <v>308</v>
      </c>
      <c r="L614" s="14"/>
      <c r="M614" s="25"/>
      <c r="N614" s="13">
        <v>308</v>
      </c>
      <c r="O614" s="13">
        <v>0</v>
      </c>
      <c r="P614" s="13">
        <v>90</v>
      </c>
      <c r="Q614" s="13">
        <v>218</v>
      </c>
      <c r="S614" s="33">
        <f>N614-K614</f>
        <v>0</v>
      </c>
      <c r="T614" s="43">
        <f t="shared" si="306"/>
        <v>0.72666666666666668</v>
      </c>
    </row>
    <row r="615" spans="1:20" x14ac:dyDescent="0.25">
      <c r="A615" s="5"/>
      <c r="B615" s="6"/>
      <c r="C615" s="2"/>
      <c r="D615" s="10" t="s">
        <v>93</v>
      </c>
      <c r="E615" s="11">
        <v>2</v>
      </c>
      <c r="F615" s="12">
        <v>398</v>
      </c>
      <c r="G615" s="12">
        <v>375</v>
      </c>
      <c r="H615" s="12">
        <f>SUM(H613:H614)</f>
        <v>773</v>
      </c>
      <c r="I615" s="12"/>
      <c r="J615" s="12">
        <f t="shared" ref="J615:Q615" si="325">SUM(J613:J614)</f>
        <v>20</v>
      </c>
      <c r="K615" s="12">
        <f t="shared" si="325"/>
        <v>793</v>
      </c>
      <c r="L615" s="12"/>
      <c r="M615" s="32"/>
      <c r="N615" s="12">
        <f t="shared" si="325"/>
        <v>793</v>
      </c>
      <c r="O615" s="12">
        <f t="shared" si="325"/>
        <v>0</v>
      </c>
      <c r="P615" s="12">
        <f t="shared" si="325"/>
        <v>229</v>
      </c>
      <c r="Q615" s="12">
        <f t="shared" si="325"/>
        <v>564</v>
      </c>
      <c r="S615" s="12">
        <f t="shared" ref="S615" si="326">SUM(S613:S614)</f>
        <v>0</v>
      </c>
      <c r="T615" s="43">
        <f t="shared" si="306"/>
        <v>0.72962483829236735</v>
      </c>
    </row>
    <row r="616" spans="1:20" x14ac:dyDescent="0.25">
      <c r="A616" s="5"/>
      <c r="B616" s="6"/>
      <c r="C616" s="5">
        <v>4</v>
      </c>
      <c r="D616" s="6" t="s">
        <v>94</v>
      </c>
      <c r="E616" s="7">
        <v>1</v>
      </c>
      <c r="F616" s="8">
        <v>165</v>
      </c>
      <c r="G616" s="8">
        <v>150</v>
      </c>
      <c r="H616" s="9">
        <f>SUM(F616:G616)</f>
        <v>315</v>
      </c>
      <c r="I616" s="15">
        <v>7.875</v>
      </c>
      <c r="J616" s="16">
        <f>ROUNDUP(I616,0)</f>
        <v>8</v>
      </c>
      <c r="K616" s="16">
        <f>H616+J616</f>
        <v>323</v>
      </c>
      <c r="L616" s="14"/>
      <c r="M616" s="25"/>
      <c r="N616" s="13">
        <v>323</v>
      </c>
      <c r="O616" s="13">
        <v>0</v>
      </c>
      <c r="P616" s="13">
        <v>139</v>
      </c>
      <c r="Q616" s="13">
        <v>184</v>
      </c>
      <c r="S616" s="33">
        <f>N616-K616</f>
        <v>0</v>
      </c>
      <c r="T616" s="43">
        <f t="shared" si="306"/>
        <v>0.58412698412698416</v>
      </c>
    </row>
    <row r="617" spans="1:20" x14ac:dyDescent="0.25">
      <c r="A617" s="5"/>
      <c r="B617" s="6"/>
      <c r="C617" s="5"/>
      <c r="D617" s="27" t="s">
        <v>94</v>
      </c>
      <c r="E617" s="28">
        <v>2</v>
      </c>
      <c r="F617" s="8">
        <v>56</v>
      </c>
      <c r="G617" s="8">
        <v>51</v>
      </c>
      <c r="H617" s="9">
        <f>SUM(F617:G617)</f>
        <v>107</v>
      </c>
      <c r="I617" s="15">
        <v>2.6750000000000003</v>
      </c>
      <c r="J617" s="16">
        <f>ROUNDUP(I617,0)</f>
        <v>3</v>
      </c>
      <c r="K617" s="29">
        <f>H617+J617</f>
        <v>110</v>
      </c>
      <c r="L617" s="26"/>
      <c r="M617" s="25"/>
      <c r="N617" s="13">
        <v>110</v>
      </c>
      <c r="O617" s="13">
        <v>0</v>
      </c>
      <c r="P617" s="13">
        <v>40</v>
      </c>
      <c r="Q617" s="13">
        <v>70</v>
      </c>
      <c r="R617" s="30"/>
      <c r="S617" s="34">
        <f>N617-K617</f>
        <v>0</v>
      </c>
      <c r="T617" s="43">
        <f t="shared" si="306"/>
        <v>0.65420560747663548</v>
      </c>
    </row>
    <row r="618" spans="1:20" x14ac:dyDescent="0.25">
      <c r="A618" s="5"/>
      <c r="B618" s="6"/>
      <c r="C618" s="5"/>
      <c r="D618" s="27" t="s">
        <v>94</v>
      </c>
      <c r="E618" s="28">
        <v>3</v>
      </c>
      <c r="F618" s="8">
        <v>79</v>
      </c>
      <c r="G618" s="8">
        <v>64</v>
      </c>
      <c r="H618" s="9">
        <f>SUM(F618:G618)</f>
        <v>143</v>
      </c>
      <c r="I618" s="15">
        <v>3.5750000000000002</v>
      </c>
      <c r="J618" s="16">
        <f>ROUNDUP(I618,0)</f>
        <v>4</v>
      </c>
      <c r="K618" s="29">
        <f>H618+J618</f>
        <v>147</v>
      </c>
      <c r="L618" s="26"/>
      <c r="M618" s="25"/>
      <c r="N618" s="13">
        <v>147</v>
      </c>
      <c r="O618" s="13">
        <v>0</v>
      </c>
      <c r="P618" s="13">
        <v>33</v>
      </c>
      <c r="Q618" s="13">
        <v>114</v>
      </c>
      <c r="R618" s="30"/>
      <c r="S618" s="34">
        <f>N618-K618</f>
        <v>0</v>
      </c>
      <c r="T618" s="43">
        <f t="shared" si="306"/>
        <v>0.79720279720279719</v>
      </c>
    </row>
    <row r="619" spans="1:20" x14ac:dyDescent="0.25">
      <c r="A619" s="5"/>
      <c r="B619" s="6"/>
      <c r="C619" s="2"/>
      <c r="D619" s="10" t="s">
        <v>94</v>
      </c>
      <c r="E619" s="11">
        <v>3</v>
      </c>
      <c r="F619" s="12">
        <v>300</v>
      </c>
      <c r="G619" s="12">
        <v>265</v>
      </c>
      <c r="H619" s="12">
        <f>SUM(H616:H618)</f>
        <v>565</v>
      </c>
      <c r="I619" s="12"/>
      <c r="J619" s="12">
        <f t="shared" ref="J619:Q619" si="327">SUM(J616:J618)</f>
        <v>15</v>
      </c>
      <c r="K619" s="12">
        <f t="shared" si="327"/>
        <v>580</v>
      </c>
      <c r="L619" s="12"/>
      <c r="M619" s="32"/>
      <c r="N619" s="12">
        <f t="shared" si="327"/>
        <v>580</v>
      </c>
      <c r="O619" s="12">
        <f t="shared" si="327"/>
        <v>0</v>
      </c>
      <c r="P619" s="12">
        <f t="shared" si="327"/>
        <v>212</v>
      </c>
      <c r="Q619" s="12">
        <f t="shared" si="327"/>
        <v>368</v>
      </c>
      <c r="S619" s="12">
        <f t="shared" ref="S619" si="328">SUM(S616:S618)</f>
        <v>0</v>
      </c>
      <c r="T619" s="43">
        <f t="shared" si="306"/>
        <v>0.65132743362831858</v>
      </c>
    </row>
    <row r="620" spans="1:20" x14ac:dyDescent="0.25">
      <c r="A620" s="2">
        <v>12</v>
      </c>
      <c r="B620" s="3" t="s">
        <v>95</v>
      </c>
      <c r="C620" s="2"/>
      <c r="D620" s="3"/>
      <c r="E620" s="4">
        <v>20</v>
      </c>
      <c r="F620" s="4">
        <v>2618</v>
      </c>
      <c r="G620" s="4">
        <v>2354</v>
      </c>
      <c r="H620" s="4">
        <f>SUM(H624,H629,H633,H638,H642,H646)</f>
        <v>4972</v>
      </c>
      <c r="I620" s="4"/>
      <c r="J620" s="4">
        <f t="shared" ref="J620:Q620" si="329">SUM(J624,J629,J633,J638,J642,J646)</f>
        <v>137</v>
      </c>
      <c r="K620" s="4">
        <f t="shared" si="329"/>
        <v>5109</v>
      </c>
      <c r="L620" s="4"/>
      <c r="M620" s="31"/>
      <c r="N620" s="4">
        <f t="shared" si="329"/>
        <v>5114</v>
      </c>
      <c r="O620" s="4">
        <f t="shared" si="329"/>
        <v>1</v>
      </c>
      <c r="P620" s="4">
        <f t="shared" si="329"/>
        <v>1496</v>
      </c>
      <c r="Q620" s="4">
        <f t="shared" si="329"/>
        <v>3617</v>
      </c>
      <c r="S620" s="4">
        <f t="shared" ref="S620" si="330">SUM(S624,S629,S633,S638,S642,S646)</f>
        <v>5</v>
      </c>
      <c r="T620" s="43">
        <f t="shared" si="306"/>
        <v>0.72747385358004824</v>
      </c>
    </row>
    <row r="621" spans="1:20" x14ac:dyDescent="0.25">
      <c r="A621" s="5"/>
      <c r="B621" s="6"/>
      <c r="C621" s="5">
        <v>1</v>
      </c>
      <c r="D621" s="6" t="s">
        <v>96</v>
      </c>
      <c r="E621" s="7">
        <v>1</v>
      </c>
      <c r="F621" s="8">
        <v>167</v>
      </c>
      <c r="G621" s="8">
        <v>159</v>
      </c>
      <c r="H621" s="9">
        <f>SUM(F621:G621)</f>
        <v>326</v>
      </c>
      <c r="I621" s="15">
        <v>8.15</v>
      </c>
      <c r="J621" s="16">
        <f>ROUNDUP(I621,0)</f>
        <v>9</v>
      </c>
      <c r="K621" s="16">
        <f>H621+J621</f>
        <v>335</v>
      </c>
      <c r="L621" s="14"/>
      <c r="M621" s="25"/>
      <c r="N621" s="13">
        <v>335</v>
      </c>
      <c r="O621" s="13">
        <v>0</v>
      </c>
      <c r="P621" s="13">
        <v>86</v>
      </c>
      <c r="Q621" s="13">
        <v>249</v>
      </c>
      <c r="S621" s="33">
        <f>N621-K621</f>
        <v>0</v>
      </c>
      <c r="T621" s="43">
        <f t="shared" si="306"/>
        <v>0.76380368098159512</v>
      </c>
    </row>
    <row r="622" spans="1:20" x14ac:dyDescent="0.25">
      <c r="A622" s="5"/>
      <c r="B622" s="6"/>
      <c r="C622" s="5"/>
      <c r="D622" s="6" t="s">
        <v>96</v>
      </c>
      <c r="E622" s="7">
        <v>2</v>
      </c>
      <c r="F622" s="8">
        <v>159</v>
      </c>
      <c r="G622" s="8">
        <v>152</v>
      </c>
      <c r="H622" s="9">
        <f>SUM(F622:G622)</f>
        <v>311</v>
      </c>
      <c r="I622" s="15">
        <v>7.7750000000000004</v>
      </c>
      <c r="J622" s="16">
        <f>ROUNDUP(I622,0)</f>
        <v>8</v>
      </c>
      <c r="K622" s="16">
        <f>H622+J622</f>
        <v>319</v>
      </c>
      <c r="L622" s="14"/>
      <c r="M622" s="25"/>
      <c r="N622" s="13">
        <v>319</v>
      </c>
      <c r="O622" s="13">
        <v>0</v>
      </c>
      <c r="P622" s="13">
        <v>86</v>
      </c>
      <c r="Q622" s="13">
        <v>233</v>
      </c>
      <c r="S622" s="33">
        <f>N622-K622</f>
        <v>0</v>
      </c>
      <c r="T622" s="43">
        <f t="shared" si="306"/>
        <v>0.74919614147909963</v>
      </c>
    </row>
    <row r="623" spans="1:20" x14ac:dyDescent="0.25">
      <c r="A623" s="5"/>
      <c r="B623" s="6"/>
      <c r="C623" s="5"/>
      <c r="D623" s="6" t="s">
        <v>96</v>
      </c>
      <c r="E623" s="7">
        <v>3</v>
      </c>
      <c r="F623" s="8">
        <v>149</v>
      </c>
      <c r="G623" s="8">
        <v>148</v>
      </c>
      <c r="H623" s="9">
        <f>SUM(F623:G623)</f>
        <v>297</v>
      </c>
      <c r="I623" s="15">
        <v>7.4250000000000007</v>
      </c>
      <c r="J623" s="16">
        <f>ROUNDUP(I623,0)</f>
        <v>8</v>
      </c>
      <c r="K623" s="16">
        <f>H623+J623</f>
        <v>305</v>
      </c>
      <c r="L623" s="14"/>
      <c r="M623" s="25"/>
      <c r="N623" s="13">
        <v>305</v>
      </c>
      <c r="O623" s="13">
        <v>0</v>
      </c>
      <c r="P623" s="13">
        <v>108</v>
      </c>
      <c r="Q623" s="13">
        <v>197</v>
      </c>
      <c r="S623" s="33">
        <f>N623-K623</f>
        <v>0</v>
      </c>
      <c r="T623" s="43">
        <f t="shared" si="306"/>
        <v>0.66329966329966328</v>
      </c>
    </row>
    <row r="624" spans="1:20" x14ac:dyDescent="0.25">
      <c r="A624" s="5"/>
      <c r="B624" s="6"/>
      <c r="C624" s="2"/>
      <c r="D624" s="10" t="s">
        <v>96</v>
      </c>
      <c r="E624" s="11">
        <v>3</v>
      </c>
      <c r="F624" s="12">
        <v>475</v>
      </c>
      <c r="G624" s="12">
        <v>459</v>
      </c>
      <c r="H624" s="12">
        <f>SUM(H621:H623)</f>
        <v>934</v>
      </c>
      <c r="I624" s="12"/>
      <c r="J624" s="12">
        <f t="shared" ref="J624:Q624" si="331">SUM(J621:J623)</f>
        <v>25</v>
      </c>
      <c r="K624" s="12">
        <f t="shared" si="331"/>
        <v>959</v>
      </c>
      <c r="L624" s="12"/>
      <c r="M624" s="32"/>
      <c r="N624" s="12">
        <f t="shared" si="331"/>
        <v>959</v>
      </c>
      <c r="O624" s="12">
        <f t="shared" si="331"/>
        <v>0</v>
      </c>
      <c r="P624" s="12">
        <f t="shared" si="331"/>
        <v>280</v>
      </c>
      <c r="Q624" s="12">
        <f t="shared" si="331"/>
        <v>679</v>
      </c>
      <c r="S624" s="12">
        <f t="shared" ref="S624" si="332">SUM(S621:S623)</f>
        <v>0</v>
      </c>
      <c r="T624" s="43">
        <f t="shared" si="306"/>
        <v>0.72698072805139191</v>
      </c>
    </row>
    <row r="625" spans="1:20" x14ac:dyDescent="0.25">
      <c r="A625" s="5"/>
      <c r="B625" s="6"/>
      <c r="C625" s="5">
        <v>2</v>
      </c>
      <c r="D625" s="6" t="s">
        <v>97</v>
      </c>
      <c r="E625" s="7">
        <v>1</v>
      </c>
      <c r="F625" s="8">
        <v>196</v>
      </c>
      <c r="G625" s="8">
        <v>171</v>
      </c>
      <c r="H625" s="9">
        <f>SUM(F625:G625)</f>
        <v>367</v>
      </c>
      <c r="I625" s="15">
        <v>9.1750000000000007</v>
      </c>
      <c r="J625" s="16">
        <f>ROUNDUP(I625,0)</f>
        <v>10</v>
      </c>
      <c r="K625" s="16">
        <f>H625+J625</f>
        <v>377</v>
      </c>
      <c r="L625" s="14"/>
      <c r="M625" s="25"/>
      <c r="N625" s="13">
        <v>378</v>
      </c>
      <c r="O625" s="13">
        <v>0</v>
      </c>
      <c r="P625" s="13">
        <v>104</v>
      </c>
      <c r="Q625" s="13">
        <v>274</v>
      </c>
      <c r="S625" s="33">
        <f>N625-K625</f>
        <v>1</v>
      </c>
      <c r="T625" s="43">
        <f t="shared" si="306"/>
        <v>0.74659400544959131</v>
      </c>
    </row>
    <row r="626" spans="1:20" x14ac:dyDescent="0.25">
      <c r="A626" s="5"/>
      <c r="B626" s="6"/>
      <c r="C626" s="5"/>
      <c r="D626" s="6" t="s">
        <v>97</v>
      </c>
      <c r="E626" s="7">
        <v>2</v>
      </c>
      <c r="F626" s="8">
        <v>107</v>
      </c>
      <c r="G626" s="8">
        <v>114</v>
      </c>
      <c r="H626" s="9">
        <f>SUM(F626:G626)</f>
        <v>221</v>
      </c>
      <c r="I626" s="15">
        <v>5.5250000000000004</v>
      </c>
      <c r="J626" s="16">
        <f>ROUNDUP(I626,0)</f>
        <v>6</v>
      </c>
      <c r="K626" s="16">
        <f>H626+J626</f>
        <v>227</v>
      </c>
      <c r="L626" s="14"/>
      <c r="M626" s="25"/>
      <c r="N626" s="13">
        <v>227</v>
      </c>
      <c r="O626" s="13">
        <v>0</v>
      </c>
      <c r="P626" s="13">
        <v>51</v>
      </c>
      <c r="Q626" s="13">
        <v>176</v>
      </c>
      <c r="S626" s="33">
        <f>N626-K626</f>
        <v>0</v>
      </c>
      <c r="T626" s="43">
        <f t="shared" si="306"/>
        <v>0.7963800904977375</v>
      </c>
    </row>
    <row r="627" spans="1:20" x14ac:dyDescent="0.25">
      <c r="A627" s="5"/>
      <c r="B627" s="6"/>
      <c r="C627" s="5"/>
      <c r="D627" s="27" t="s">
        <v>97</v>
      </c>
      <c r="E627" s="28">
        <v>3</v>
      </c>
      <c r="F627" s="8">
        <v>92</v>
      </c>
      <c r="G627" s="8">
        <v>94</v>
      </c>
      <c r="H627" s="9">
        <f>SUM(F627:G627)</f>
        <v>186</v>
      </c>
      <c r="I627" s="15">
        <v>4.6500000000000004</v>
      </c>
      <c r="J627" s="16">
        <f>ROUNDUP(I627,0)</f>
        <v>5</v>
      </c>
      <c r="K627" s="29">
        <f>H627+J627</f>
        <v>191</v>
      </c>
      <c r="L627" s="26"/>
      <c r="M627" s="25"/>
      <c r="N627" s="13">
        <v>192</v>
      </c>
      <c r="O627" s="13">
        <v>0</v>
      </c>
      <c r="P627" s="13">
        <v>30</v>
      </c>
      <c r="Q627" s="13">
        <v>162</v>
      </c>
      <c r="R627" s="30"/>
      <c r="S627" s="34">
        <f>N627-K627</f>
        <v>1</v>
      </c>
      <c r="T627" s="43">
        <f t="shared" si="306"/>
        <v>0.87096774193548387</v>
      </c>
    </row>
    <row r="628" spans="1:20" x14ac:dyDescent="0.25">
      <c r="A628" s="5"/>
      <c r="B628" s="6"/>
      <c r="C628" s="5"/>
      <c r="D628" s="6" t="s">
        <v>97</v>
      </c>
      <c r="E628" s="7">
        <v>4</v>
      </c>
      <c r="F628" s="8">
        <v>165</v>
      </c>
      <c r="G628" s="8">
        <v>116</v>
      </c>
      <c r="H628" s="9">
        <f>SUM(F628:G628)</f>
        <v>281</v>
      </c>
      <c r="I628" s="15">
        <v>7.0250000000000004</v>
      </c>
      <c r="J628" s="16">
        <f>ROUNDUP(I628,0)</f>
        <v>8</v>
      </c>
      <c r="K628" s="16">
        <f>H628+J628</f>
        <v>289</v>
      </c>
      <c r="L628" s="14"/>
      <c r="M628" s="25"/>
      <c r="N628" s="13">
        <v>289</v>
      </c>
      <c r="O628" s="13">
        <v>0</v>
      </c>
      <c r="P628" s="13">
        <v>88</v>
      </c>
      <c r="Q628" s="13">
        <v>201</v>
      </c>
      <c r="S628" s="33">
        <f>N628-K628</f>
        <v>0</v>
      </c>
      <c r="T628" s="43">
        <f t="shared" si="306"/>
        <v>0.71530249110320288</v>
      </c>
    </row>
    <row r="629" spans="1:20" x14ac:dyDescent="0.25">
      <c r="A629" s="5"/>
      <c r="B629" s="6"/>
      <c r="C629" s="2"/>
      <c r="D629" s="10" t="s">
        <v>97</v>
      </c>
      <c r="E629" s="11">
        <v>4</v>
      </c>
      <c r="F629" s="12">
        <v>560</v>
      </c>
      <c r="G629" s="12">
        <v>495</v>
      </c>
      <c r="H629" s="12">
        <f>SUM(H625:H628)</f>
        <v>1055</v>
      </c>
      <c r="I629" s="12"/>
      <c r="J629" s="12">
        <f t="shared" ref="J629:Q629" si="333">SUM(J625:J628)</f>
        <v>29</v>
      </c>
      <c r="K629" s="12">
        <f t="shared" si="333"/>
        <v>1084</v>
      </c>
      <c r="L629" s="12"/>
      <c r="M629" s="32"/>
      <c r="N629" s="12">
        <f t="shared" si="333"/>
        <v>1086</v>
      </c>
      <c r="O629" s="12">
        <f t="shared" si="333"/>
        <v>0</v>
      </c>
      <c r="P629" s="12">
        <f t="shared" si="333"/>
        <v>273</v>
      </c>
      <c r="Q629" s="12">
        <f t="shared" si="333"/>
        <v>813</v>
      </c>
      <c r="S629" s="12">
        <f t="shared" ref="S629" si="334">SUM(S625:S628)</f>
        <v>2</v>
      </c>
      <c r="T629" s="43">
        <f t="shared" si="306"/>
        <v>0.77061611374407579</v>
      </c>
    </row>
    <row r="630" spans="1:20" x14ac:dyDescent="0.25">
      <c r="A630" s="5"/>
      <c r="B630" s="6"/>
      <c r="C630" s="5">
        <v>3</v>
      </c>
      <c r="D630" s="6" t="s">
        <v>98</v>
      </c>
      <c r="E630" s="7">
        <v>1</v>
      </c>
      <c r="F630" s="8">
        <v>163</v>
      </c>
      <c r="G630" s="8">
        <v>147</v>
      </c>
      <c r="H630" s="9">
        <f>SUM(F630:G630)</f>
        <v>310</v>
      </c>
      <c r="I630" s="15">
        <v>7.75</v>
      </c>
      <c r="J630" s="16">
        <f>ROUNDUP(I630,0)</f>
        <v>8</v>
      </c>
      <c r="K630" s="16">
        <f>H630+J630</f>
        <v>318</v>
      </c>
      <c r="L630" s="14"/>
      <c r="M630" s="25"/>
      <c r="N630" s="13">
        <v>319</v>
      </c>
      <c r="O630" s="13">
        <v>0</v>
      </c>
      <c r="P630" s="13">
        <v>123</v>
      </c>
      <c r="Q630" s="13">
        <v>196</v>
      </c>
      <c r="S630" s="33">
        <f>N630-K630</f>
        <v>1</v>
      </c>
      <c r="T630" s="43">
        <f t="shared" si="306"/>
        <v>0.63225806451612898</v>
      </c>
    </row>
    <row r="631" spans="1:20" x14ac:dyDescent="0.25">
      <c r="A631" s="5"/>
      <c r="B631" s="6"/>
      <c r="C631" s="5"/>
      <c r="D631" s="27" t="s">
        <v>98</v>
      </c>
      <c r="E631" s="28">
        <v>2</v>
      </c>
      <c r="F631" s="8">
        <v>176</v>
      </c>
      <c r="G631" s="8">
        <v>156</v>
      </c>
      <c r="H631" s="9">
        <f>SUM(F631:G631)</f>
        <v>332</v>
      </c>
      <c r="I631" s="15">
        <v>8.3000000000000007</v>
      </c>
      <c r="J631" s="16">
        <f>ROUNDUP(I631,0)</f>
        <v>9</v>
      </c>
      <c r="K631" s="29">
        <f>H631+J631</f>
        <v>341</v>
      </c>
      <c r="L631" s="26"/>
      <c r="M631" s="25"/>
      <c r="N631" s="13">
        <v>341</v>
      </c>
      <c r="O631" s="13">
        <v>0</v>
      </c>
      <c r="P631" s="13">
        <v>115</v>
      </c>
      <c r="Q631" s="13">
        <v>226</v>
      </c>
      <c r="R631" s="30"/>
      <c r="S631" s="34">
        <f>N631-K631</f>
        <v>0</v>
      </c>
      <c r="T631" s="43">
        <f t="shared" si="306"/>
        <v>0.68072289156626509</v>
      </c>
    </row>
    <row r="632" spans="1:20" x14ac:dyDescent="0.25">
      <c r="A632" s="5"/>
      <c r="B632" s="6"/>
      <c r="C632" s="5"/>
      <c r="D632" s="6" t="s">
        <v>98</v>
      </c>
      <c r="E632" s="7">
        <v>3</v>
      </c>
      <c r="F632" s="8">
        <v>148</v>
      </c>
      <c r="G632" s="8">
        <v>144</v>
      </c>
      <c r="H632" s="9">
        <f>SUM(F632:G632)</f>
        <v>292</v>
      </c>
      <c r="I632" s="15">
        <v>7.3000000000000007</v>
      </c>
      <c r="J632" s="16">
        <f>ROUNDUP(I632,0)</f>
        <v>8</v>
      </c>
      <c r="K632" s="16">
        <f>H632+J632</f>
        <v>300</v>
      </c>
      <c r="L632" s="14"/>
      <c r="M632" s="25"/>
      <c r="N632" s="13">
        <v>300</v>
      </c>
      <c r="O632" s="13">
        <v>0</v>
      </c>
      <c r="P632" s="13">
        <v>119</v>
      </c>
      <c r="Q632" s="13">
        <v>181</v>
      </c>
      <c r="S632" s="33">
        <f>N632-K632</f>
        <v>0</v>
      </c>
      <c r="T632" s="43">
        <f t="shared" si="306"/>
        <v>0.61986301369863017</v>
      </c>
    </row>
    <row r="633" spans="1:20" x14ac:dyDescent="0.25">
      <c r="A633" s="5"/>
      <c r="B633" s="6"/>
      <c r="C633" s="2"/>
      <c r="D633" s="10" t="s">
        <v>98</v>
      </c>
      <c r="E633" s="11">
        <v>3</v>
      </c>
      <c r="F633" s="12">
        <v>487</v>
      </c>
      <c r="G633" s="12">
        <v>447</v>
      </c>
      <c r="H633" s="12">
        <f>SUM(H630:H632)</f>
        <v>934</v>
      </c>
      <c r="I633" s="12"/>
      <c r="J633" s="12">
        <f t="shared" ref="J633:Q633" si="335">SUM(J630:J632)</f>
        <v>25</v>
      </c>
      <c r="K633" s="12">
        <f t="shared" si="335"/>
        <v>959</v>
      </c>
      <c r="L633" s="12"/>
      <c r="M633" s="32"/>
      <c r="N633" s="12">
        <f t="shared" si="335"/>
        <v>960</v>
      </c>
      <c r="O633" s="12">
        <f t="shared" si="335"/>
        <v>0</v>
      </c>
      <c r="P633" s="12">
        <f t="shared" si="335"/>
        <v>357</v>
      </c>
      <c r="Q633" s="12">
        <f t="shared" si="335"/>
        <v>603</v>
      </c>
      <c r="S633" s="12">
        <f t="shared" ref="S633" si="336">SUM(S630:S632)</f>
        <v>1</v>
      </c>
      <c r="T633" s="43">
        <f t="shared" si="306"/>
        <v>0.645610278372591</v>
      </c>
    </row>
    <row r="634" spans="1:20" x14ac:dyDescent="0.25">
      <c r="A634" s="5"/>
      <c r="B634" s="6"/>
      <c r="C634" s="5">
        <v>4</v>
      </c>
      <c r="D634" s="27" t="s">
        <v>99</v>
      </c>
      <c r="E634" s="28">
        <v>1</v>
      </c>
      <c r="F634" s="8">
        <v>137</v>
      </c>
      <c r="G634" s="8">
        <v>128</v>
      </c>
      <c r="H634" s="9">
        <f>SUM(F634:G634)</f>
        <v>265</v>
      </c>
      <c r="I634" s="15">
        <v>6.625</v>
      </c>
      <c r="J634" s="16">
        <f>ROUNDUP(I634,0)</f>
        <v>7</v>
      </c>
      <c r="K634" s="29">
        <f>H634+J634</f>
        <v>272</v>
      </c>
      <c r="L634" s="26"/>
      <c r="M634" s="25"/>
      <c r="N634" s="13">
        <v>272</v>
      </c>
      <c r="O634" s="13">
        <v>0</v>
      </c>
      <c r="P634" s="13">
        <v>85</v>
      </c>
      <c r="Q634" s="13">
        <v>187</v>
      </c>
      <c r="R634" s="30"/>
      <c r="S634" s="34">
        <f>N634-K634</f>
        <v>0</v>
      </c>
      <c r="T634" s="43">
        <f t="shared" si="306"/>
        <v>0.70566037735849052</v>
      </c>
    </row>
    <row r="635" spans="1:20" x14ac:dyDescent="0.25">
      <c r="A635" s="5"/>
      <c r="B635" s="6"/>
      <c r="C635" s="5"/>
      <c r="D635" s="6" t="s">
        <v>99</v>
      </c>
      <c r="E635" s="7">
        <v>2</v>
      </c>
      <c r="F635" s="8">
        <v>144</v>
      </c>
      <c r="G635" s="8">
        <v>118</v>
      </c>
      <c r="H635" s="9">
        <f>SUM(F635:G635)</f>
        <v>262</v>
      </c>
      <c r="I635" s="15">
        <v>6.5500000000000007</v>
      </c>
      <c r="J635" s="16">
        <f>ROUNDUP(I635,0)</f>
        <v>7</v>
      </c>
      <c r="K635" s="16">
        <f>H635+J635</f>
        <v>269</v>
      </c>
      <c r="L635" s="14"/>
      <c r="M635" s="25"/>
      <c r="N635" s="13">
        <v>269</v>
      </c>
      <c r="O635" s="13">
        <v>0</v>
      </c>
      <c r="P635" s="13">
        <v>86</v>
      </c>
      <c r="Q635" s="13">
        <v>183</v>
      </c>
      <c r="S635" s="33">
        <f>N635-K635</f>
        <v>0</v>
      </c>
      <c r="T635" s="43">
        <f t="shared" si="306"/>
        <v>0.69847328244274809</v>
      </c>
    </row>
    <row r="636" spans="1:20" x14ac:dyDescent="0.25">
      <c r="A636" s="5"/>
      <c r="B636" s="6"/>
      <c r="C636" s="5"/>
      <c r="D636" s="6" t="s">
        <v>99</v>
      </c>
      <c r="E636" s="7">
        <v>3</v>
      </c>
      <c r="F636" s="8">
        <v>52</v>
      </c>
      <c r="G636" s="8">
        <v>55</v>
      </c>
      <c r="H636" s="9">
        <f>SUM(F636:G636)</f>
        <v>107</v>
      </c>
      <c r="I636" s="15">
        <v>2.6750000000000003</v>
      </c>
      <c r="J636" s="16">
        <f>ROUNDUP(I636,0)</f>
        <v>3</v>
      </c>
      <c r="K636" s="16">
        <f>H636+J636</f>
        <v>110</v>
      </c>
      <c r="L636" s="14"/>
      <c r="M636" s="25"/>
      <c r="N636" s="13">
        <v>110</v>
      </c>
      <c r="O636" s="13">
        <v>0</v>
      </c>
      <c r="P636" s="13">
        <v>28</v>
      </c>
      <c r="Q636" s="13">
        <v>82</v>
      </c>
      <c r="S636" s="33">
        <f>N636-K636</f>
        <v>0</v>
      </c>
      <c r="T636" s="43">
        <f t="shared" si="306"/>
        <v>0.76635514018691586</v>
      </c>
    </row>
    <row r="637" spans="1:20" x14ac:dyDescent="0.25">
      <c r="A637" s="5"/>
      <c r="B637" s="6"/>
      <c r="C637" s="5"/>
      <c r="D637" s="6" t="s">
        <v>99</v>
      </c>
      <c r="E637" s="7">
        <v>4</v>
      </c>
      <c r="F637" s="8">
        <v>174</v>
      </c>
      <c r="G637" s="8">
        <v>156</v>
      </c>
      <c r="H637" s="9">
        <f>SUM(F637:G637)</f>
        <v>330</v>
      </c>
      <c r="I637" s="15">
        <v>8.25</v>
      </c>
      <c r="J637" s="16">
        <f>ROUNDUP(I637,0)</f>
        <v>9</v>
      </c>
      <c r="K637" s="16">
        <f>H637+J637</f>
        <v>339</v>
      </c>
      <c r="L637" s="14"/>
      <c r="M637" s="25"/>
      <c r="N637" s="13">
        <v>340</v>
      </c>
      <c r="O637" s="13">
        <v>1</v>
      </c>
      <c r="P637" s="13">
        <v>137</v>
      </c>
      <c r="Q637" s="13">
        <v>202</v>
      </c>
      <c r="S637" s="33">
        <f>N637-K637</f>
        <v>1</v>
      </c>
      <c r="T637" s="43">
        <f t="shared" si="306"/>
        <v>0.61212121212121207</v>
      </c>
    </row>
    <row r="638" spans="1:20" x14ac:dyDescent="0.25">
      <c r="A638" s="5"/>
      <c r="B638" s="6"/>
      <c r="C638" s="2"/>
      <c r="D638" s="10" t="s">
        <v>99</v>
      </c>
      <c r="E638" s="11">
        <v>4</v>
      </c>
      <c r="F638" s="12">
        <v>507</v>
      </c>
      <c r="G638" s="12">
        <v>457</v>
      </c>
      <c r="H638" s="12">
        <f>SUM(H634:H637)</f>
        <v>964</v>
      </c>
      <c r="I638" s="12"/>
      <c r="J638" s="12">
        <f t="shared" ref="J638:Q638" si="337">SUM(J634:J637)</f>
        <v>26</v>
      </c>
      <c r="K638" s="12">
        <f t="shared" si="337"/>
        <v>990</v>
      </c>
      <c r="L638" s="12"/>
      <c r="M638" s="32"/>
      <c r="N638" s="12">
        <f t="shared" si="337"/>
        <v>991</v>
      </c>
      <c r="O638" s="12">
        <f t="shared" si="337"/>
        <v>1</v>
      </c>
      <c r="P638" s="12">
        <f t="shared" si="337"/>
        <v>336</v>
      </c>
      <c r="Q638" s="12">
        <f t="shared" si="337"/>
        <v>654</v>
      </c>
      <c r="S638" s="12">
        <f t="shared" ref="S638" si="338">SUM(S634:S637)</f>
        <v>1</v>
      </c>
      <c r="T638" s="43">
        <f t="shared" si="306"/>
        <v>0.67842323651452285</v>
      </c>
    </row>
    <row r="639" spans="1:20" x14ac:dyDescent="0.25">
      <c r="A639" s="5"/>
      <c r="B639" s="6"/>
      <c r="C639" s="5">
        <v>5</v>
      </c>
      <c r="D639" s="6" t="s">
        <v>100</v>
      </c>
      <c r="E639" s="7">
        <v>1</v>
      </c>
      <c r="F639" s="8">
        <v>111</v>
      </c>
      <c r="G639" s="8">
        <v>91</v>
      </c>
      <c r="H639" s="9">
        <f>SUM(F639:G639)</f>
        <v>202</v>
      </c>
      <c r="I639" s="15">
        <v>5.0500000000000007</v>
      </c>
      <c r="J639" s="16">
        <f>ROUNDUP(I639,0)</f>
        <v>6</v>
      </c>
      <c r="K639" s="16">
        <f>H639+J639</f>
        <v>208</v>
      </c>
      <c r="L639" s="14"/>
      <c r="M639" s="25"/>
      <c r="N639" s="13">
        <v>208</v>
      </c>
      <c r="O639" s="13">
        <v>0</v>
      </c>
      <c r="P639" s="13">
        <v>47</v>
      </c>
      <c r="Q639" s="13">
        <v>161</v>
      </c>
      <c r="S639" s="33">
        <f>N639-K639</f>
        <v>0</v>
      </c>
      <c r="T639" s="43">
        <f t="shared" si="306"/>
        <v>0.79702970297029707</v>
      </c>
    </row>
    <row r="640" spans="1:20" x14ac:dyDescent="0.25">
      <c r="A640" s="5"/>
      <c r="B640" s="6"/>
      <c r="C640" s="5"/>
      <c r="D640" s="6" t="s">
        <v>100</v>
      </c>
      <c r="E640" s="7">
        <v>2</v>
      </c>
      <c r="F640" s="8">
        <v>131</v>
      </c>
      <c r="G640" s="8">
        <v>112</v>
      </c>
      <c r="H640" s="9">
        <f>SUM(F640:G640)</f>
        <v>243</v>
      </c>
      <c r="I640" s="15">
        <v>6.0750000000000002</v>
      </c>
      <c r="J640" s="16">
        <f>ROUNDUP(I640,0)</f>
        <v>7</v>
      </c>
      <c r="K640" s="16">
        <f>H640+J640</f>
        <v>250</v>
      </c>
      <c r="L640" s="14"/>
      <c r="M640" s="25"/>
      <c r="N640" s="13">
        <v>250</v>
      </c>
      <c r="O640" s="13">
        <v>0</v>
      </c>
      <c r="P640" s="13">
        <v>49</v>
      </c>
      <c r="Q640" s="13">
        <v>201</v>
      </c>
      <c r="S640" s="33">
        <f>N640-K640</f>
        <v>0</v>
      </c>
      <c r="T640" s="43">
        <f t="shared" si="306"/>
        <v>0.8271604938271605</v>
      </c>
    </row>
    <row r="641" spans="1:20" x14ac:dyDescent="0.25">
      <c r="A641" s="5"/>
      <c r="B641" s="6"/>
      <c r="C641" s="5"/>
      <c r="D641" s="6" t="s">
        <v>100</v>
      </c>
      <c r="E641" s="7">
        <v>3</v>
      </c>
      <c r="F641" s="8">
        <v>102</v>
      </c>
      <c r="G641" s="8">
        <v>87</v>
      </c>
      <c r="H641" s="9">
        <f>SUM(F641:G641)</f>
        <v>189</v>
      </c>
      <c r="I641" s="15">
        <v>4.7250000000000005</v>
      </c>
      <c r="J641" s="16">
        <f>ROUNDUP(I641,0)</f>
        <v>5</v>
      </c>
      <c r="K641" s="16">
        <f>H641+J641</f>
        <v>194</v>
      </c>
      <c r="L641" s="14"/>
      <c r="M641" s="25"/>
      <c r="N641" s="13">
        <v>194</v>
      </c>
      <c r="O641" s="13">
        <v>0</v>
      </c>
      <c r="P641" s="13">
        <v>60</v>
      </c>
      <c r="Q641" s="13">
        <v>134</v>
      </c>
      <c r="S641" s="33">
        <f>N641-K641</f>
        <v>0</v>
      </c>
      <c r="T641" s="43">
        <f t="shared" si="306"/>
        <v>0.70899470899470896</v>
      </c>
    </row>
    <row r="642" spans="1:20" x14ac:dyDescent="0.25">
      <c r="A642" s="5"/>
      <c r="B642" s="6"/>
      <c r="C642" s="2"/>
      <c r="D642" s="10" t="s">
        <v>100</v>
      </c>
      <c r="E642" s="11">
        <v>3</v>
      </c>
      <c r="F642" s="12">
        <v>344</v>
      </c>
      <c r="G642" s="12">
        <v>290</v>
      </c>
      <c r="H642" s="12">
        <f>SUM(H639:H641)</f>
        <v>634</v>
      </c>
      <c r="I642" s="12"/>
      <c r="J642" s="12">
        <f t="shared" ref="J642:Q642" si="339">SUM(J639:J641)</f>
        <v>18</v>
      </c>
      <c r="K642" s="12">
        <f t="shared" si="339"/>
        <v>652</v>
      </c>
      <c r="L642" s="12"/>
      <c r="M642" s="32"/>
      <c r="N642" s="12">
        <f t="shared" si="339"/>
        <v>652</v>
      </c>
      <c r="O642" s="12">
        <f t="shared" si="339"/>
        <v>0</v>
      </c>
      <c r="P642" s="12">
        <f t="shared" si="339"/>
        <v>156</v>
      </c>
      <c r="Q642" s="12">
        <f t="shared" si="339"/>
        <v>496</v>
      </c>
      <c r="S642" s="12">
        <f t="shared" ref="S642" si="340">SUM(S639:S641)</f>
        <v>0</v>
      </c>
      <c r="T642" s="43">
        <f t="shared" si="306"/>
        <v>0.78233438485804419</v>
      </c>
    </row>
    <row r="643" spans="1:20" x14ac:dyDescent="0.25">
      <c r="A643" s="5"/>
      <c r="B643" s="6"/>
      <c r="C643" s="5">
        <v>6</v>
      </c>
      <c r="D643" s="6" t="s">
        <v>101</v>
      </c>
      <c r="E643" s="7">
        <v>1</v>
      </c>
      <c r="F643" s="8">
        <v>85</v>
      </c>
      <c r="G643" s="8">
        <v>77</v>
      </c>
      <c r="H643" s="9">
        <f>SUM(F643:G643)</f>
        <v>162</v>
      </c>
      <c r="I643" s="15">
        <v>4.05</v>
      </c>
      <c r="J643" s="16">
        <f>ROUNDUP(I643,0)</f>
        <v>5</v>
      </c>
      <c r="K643" s="16">
        <f>H643+J643</f>
        <v>167</v>
      </c>
      <c r="L643" s="14"/>
      <c r="M643" s="25"/>
      <c r="N643" s="13">
        <v>168</v>
      </c>
      <c r="O643" s="13">
        <v>0</v>
      </c>
      <c r="P643" s="13">
        <v>33</v>
      </c>
      <c r="Q643" s="13">
        <v>135</v>
      </c>
      <c r="S643" s="33">
        <f>N643-K643</f>
        <v>1</v>
      </c>
      <c r="T643" s="43">
        <f t="shared" si="306"/>
        <v>0.83333333333333337</v>
      </c>
    </row>
    <row r="644" spans="1:20" x14ac:dyDescent="0.25">
      <c r="A644" s="5"/>
      <c r="B644" s="6"/>
      <c r="C644" s="5"/>
      <c r="D644" s="6" t="s">
        <v>101</v>
      </c>
      <c r="E644" s="7">
        <v>2</v>
      </c>
      <c r="F644" s="8">
        <v>67</v>
      </c>
      <c r="G644" s="8">
        <v>57</v>
      </c>
      <c r="H644" s="9">
        <f>SUM(F644:G644)</f>
        <v>124</v>
      </c>
      <c r="I644" s="15">
        <v>3.1</v>
      </c>
      <c r="J644" s="16">
        <f>ROUNDUP(I644,0)</f>
        <v>4</v>
      </c>
      <c r="K644" s="16">
        <f>H644+J644</f>
        <v>128</v>
      </c>
      <c r="L644" s="14"/>
      <c r="M644" s="25"/>
      <c r="N644" s="13">
        <v>128</v>
      </c>
      <c r="O644" s="13">
        <v>0</v>
      </c>
      <c r="P644" s="13">
        <v>13</v>
      </c>
      <c r="Q644" s="13">
        <v>115</v>
      </c>
      <c r="S644" s="33">
        <f>N644-K644</f>
        <v>0</v>
      </c>
      <c r="T644" s="43">
        <f t="shared" si="306"/>
        <v>0.92741935483870963</v>
      </c>
    </row>
    <row r="645" spans="1:20" x14ac:dyDescent="0.25">
      <c r="A645" s="5"/>
      <c r="B645" s="6"/>
      <c r="C645" s="5"/>
      <c r="D645" s="6" t="s">
        <v>101</v>
      </c>
      <c r="E645" s="7">
        <v>3</v>
      </c>
      <c r="F645" s="8">
        <v>93</v>
      </c>
      <c r="G645" s="8">
        <v>72</v>
      </c>
      <c r="H645" s="9">
        <f>SUM(F645:G645)</f>
        <v>165</v>
      </c>
      <c r="I645" s="15">
        <v>4.125</v>
      </c>
      <c r="J645" s="16">
        <f>ROUNDUP(I645,0)</f>
        <v>5</v>
      </c>
      <c r="K645" s="16">
        <f>H645+J645</f>
        <v>170</v>
      </c>
      <c r="L645" s="14"/>
      <c r="M645" s="25"/>
      <c r="N645" s="13">
        <v>170</v>
      </c>
      <c r="O645" s="13">
        <v>0</v>
      </c>
      <c r="P645" s="13">
        <v>48</v>
      </c>
      <c r="Q645" s="13">
        <v>122</v>
      </c>
      <c r="S645" s="33">
        <f>N645-K645</f>
        <v>0</v>
      </c>
      <c r="T645" s="43">
        <f t="shared" si="306"/>
        <v>0.73939393939393938</v>
      </c>
    </row>
    <row r="646" spans="1:20" x14ac:dyDescent="0.25">
      <c r="A646" s="5"/>
      <c r="B646" s="6"/>
      <c r="C646" s="2"/>
      <c r="D646" s="10" t="s">
        <v>101</v>
      </c>
      <c r="E646" s="11">
        <v>3</v>
      </c>
      <c r="F646" s="12">
        <v>245</v>
      </c>
      <c r="G646" s="12">
        <v>206</v>
      </c>
      <c r="H646" s="12">
        <f>SUM(H643:H645)</f>
        <v>451</v>
      </c>
      <c r="I646" s="12"/>
      <c r="J646" s="12">
        <f t="shared" ref="J646:Q646" si="341">SUM(J643:J645)</f>
        <v>14</v>
      </c>
      <c r="K646" s="12">
        <f t="shared" si="341"/>
        <v>465</v>
      </c>
      <c r="L646" s="12"/>
      <c r="M646" s="32"/>
      <c r="N646" s="12">
        <f t="shared" si="341"/>
        <v>466</v>
      </c>
      <c r="O646" s="12">
        <f t="shared" si="341"/>
        <v>0</v>
      </c>
      <c r="P646" s="12">
        <f t="shared" si="341"/>
        <v>94</v>
      </c>
      <c r="Q646" s="12">
        <f t="shared" si="341"/>
        <v>372</v>
      </c>
      <c r="S646" s="12">
        <f t="shared" ref="S646" si="342">SUM(S643:S645)</f>
        <v>1</v>
      </c>
      <c r="T646" s="43">
        <f t="shared" si="306"/>
        <v>0.82483370288248337</v>
      </c>
    </row>
    <row r="647" spans="1:20" s="21" customFormat="1" x14ac:dyDescent="0.25">
      <c r="A647" s="20"/>
      <c r="C647" s="20"/>
      <c r="D647" s="22"/>
      <c r="E647" s="23"/>
      <c r="F647" s="24"/>
      <c r="G647" s="24"/>
      <c r="H647" s="24"/>
      <c r="I647" s="24"/>
      <c r="J647" s="24"/>
      <c r="K647" s="24"/>
      <c r="L647" s="24"/>
      <c r="M647" s="24"/>
      <c r="T647" s="44"/>
    </row>
  </sheetData>
  <mergeCells count="19">
    <mergeCell ref="A1:T1"/>
    <mergeCell ref="A2:T2"/>
    <mergeCell ref="A3:T3"/>
    <mergeCell ref="S5:S7"/>
    <mergeCell ref="L5:L6"/>
    <mergeCell ref="I5:J6"/>
    <mergeCell ref="K5:K6"/>
    <mergeCell ref="A5:A7"/>
    <mergeCell ref="B5:B7"/>
    <mergeCell ref="C5:D7"/>
    <mergeCell ref="E5:E7"/>
    <mergeCell ref="F5:H6"/>
    <mergeCell ref="N6:N7"/>
    <mergeCell ref="O6:O7"/>
    <mergeCell ref="P6:P7"/>
    <mergeCell ref="Q6:Q7"/>
    <mergeCell ref="N5:Q5"/>
    <mergeCell ref="T5:T7"/>
    <mergeCell ref="A4:T4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workbookViewId="0">
      <selection activeCell="T21" sqref="T21"/>
    </sheetView>
  </sheetViews>
  <sheetFormatPr defaultColWidth="9.140625" defaultRowHeight="15" x14ac:dyDescent="0.25"/>
  <cols>
    <col min="1" max="1" width="5.7109375" style="78" bestFit="1" customWidth="1"/>
    <col min="2" max="2" width="21.5703125" style="1" bestFit="1" customWidth="1"/>
    <col min="3" max="3" width="24" style="1" bestFit="1" customWidth="1"/>
    <col min="4" max="4" width="10.42578125" style="1" customWidth="1"/>
    <col min="5" max="6" width="11.140625" style="1" customWidth="1"/>
    <col min="7" max="7" width="11" style="1" customWidth="1"/>
    <col min="8" max="8" width="0.42578125" style="1" hidden="1" customWidth="1"/>
    <col min="9" max="9" width="13.85546875" style="1" hidden="1" customWidth="1"/>
    <col min="10" max="10" width="22.28515625" style="1" hidden="1" customWidth="1"/>
    <col min="11" max="12" width="9.140625" style="1" hidden="1" customWidth="1"/>
    <col min="13" max="15" width="12.28515625" style="1" hidden="1" customWidth="1"/>
    <col min="16" max="16" width="11.28515625" style="45" customWidth="1"/>
    <col min="17" max="17" width="0.140625" style="1" hidden="1" customWidth="1"/>
    <col min="18" max="18" width="13.140625" style="1" hidden="1" customWidth="1"/>
    <col min="19" max="19" width="12.140625" style="42" hidden="1" customWidth="1"/>
    <col min="20" max="20" width="12.140625" style="1" customWidth="1"/>
    <col min="21" max="16384" width="9.140625" style="1"/>
  </cols>
  <sheetData>
    <row r="1" spans="1:20" x14ac:dyDescent="0.25">
      <c r="A1" s="109" t="s">
        <v>117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</row>
    <row r="2" spans="1:20" ht="7.5" customHeight="1" x14ac:dyDescent="0.25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</row>
    <row r="3" spans="1:20" ht="18.75" x14ac:dyDescent="0.25">
      <c r="A3" s="110" t="s">
        <v>127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</row>
    <row r="4" spans="1:20" ht="18.75" x14ac:dyDescent="0.25">
      <c r="A4" s="110" t="s">
        <v>128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</row>
    <row r="5" spans="1:20" x14ac:dyDescent="0.25">
      <c r="A5" s="48"/>
      <c r="B5" s="48"/>
      <c r="C5" s="48"/>
      <c r="D5" s="48"/>
      <c r="E5" s="49"/>
      <c r="F5" s="49"/>
      <c r="G5" s="49"/>
      <c r="H5" s="49"/>
      <c r="I5" s="49"/>
      <c r="J5" s="49"/>
      <c r="K5" s="49"/>
      <c r="L5" s="50"/>
      <c r="M5" s="51"/>
      <c r="N5" s="51"/>
      <c r="O5" s="51"/>
      <c r="P5" s="51"/>
      <c r="Q5" s="51"/>
      <c r="R5" s="51"/>
      <c r="S5" s="52"/>
      <c r="T5" s="51"/>
    </row>
    <row r="6" spans="1:20" x14ac:dyDescent="0.25">
      <c r="A6" s="108" t="s">
        <v>0</v>
      </c>
      <c r="B6" s="128" t="s">
        <v>1</v>
      </c>
      <c r="C6" s="108" t="s">
        <v>121</v>
      </c>
      <c r="D6" s="108" t="s">
        <v>122</v>
      </c>
      <c r="E6" s="119" t="s">
        <v>107</v>
      </c>
      <c r="F6" s="120"/>
      <c r="G6" s="121"/>
      <c r="H6" s="129" t="s">
        <v>104</v>
      </c>
      <c r="I6" s="130"/>
      <c r="J6" s="111" t="s">
        <v>106</v>
      </c>
      <c r="K6" s="111"/>
      <c r="L6" s="69"/>
      <c r="M6" s="119" t="s">
        <v>116</v>
      </c>
      <c r="N6" s="120"/>
      <c r="O6" s="120"/>
      <c r="P6" s="121"/>
      <c r="Q6" s="70"/>
      <c r="R6" s="113" t="s">
        <v>113</v>
      </c>
      <c r="S6" s="116" t="s">
        <v>115</v>
      </c>
      <c r="T6" s="108" t="s">
        <v>115</v>
      </c>
    </row>
    <row r="7" spans="1:20" ht="15" customHeight="1" x14ac:dyDescent="0.25">
      <c r="A7" s="108"/>
      <c r="B7" s="128"/>
      <c r="C7" s="108"/>
      <c r="D7" s="108"/>
      <c r="E7" s="125"/>
      <c r="F7" s="126"/>
      <c r="G7" s="127"/>
      <c r="H7" s="131"/>
      <c r="I7" s="132"/>
      <c r="J7" s="112"/>
      <c r="K7" s="112"/>
      <c r="L7" s="69"/>
      <c r="M7" s="122"/>
      <c r="N7" s="123"/>
      <c r="O7" s="123"/>
      <c r="P7" s="124"/>
      <c r="Q7" s="70"/>
      <c r="R7" s="114"/>
      <c r="S7" s="117"/>
      <c r="T7" s="108"/>
    </row>
    <row r="8" spans="1:20" ht="13.5" customHeight="1" x14ac:dyDescent="0.25">
      <c r="A8" s="108"/>
      <c r="B8" s="128"/>
      <c r="C8" s="108"/>
      <c r="D8" s="108"/>
      <c r="E8" s="71" t="s">
        <v>4</v>
      </c>
      <c r="F8" s="71" t="s">
        <v>5</v>
      </c>
      <c r="G8" s="71" t="s">
        <v>6</v>
      </c>
      <c r="H8" s="69" t="s">
        <v>103</v>
      </c>
      <c r="I8" s="69" t="s">
        <v>102</v>
      </c>
      <c r="J8" s="71" t="s">
        <v>105</v>
      </c>
      <c r="K8" s="69"/>
      <c r="L8" s="69"/>
      <c r="M8" s="125"/>
      <c r="N8" s="126"/>
      <c r="O8" s="126"/>
      <c r="P8" s="127"/>
      <c r="Q8" s="70"/>
      <c r="R8" s="115"/>
      <c r="S8" s="118"/>
      <c r="T8" s="108"/>
    </row>
    <row r="9" spans="1:20" x14ac:dyDescent="0.25">
      <c r="A9" s="72"/>
      <c r="B9" s="73" t="s">
        <v>8</v>
      </c>
      <c r="C9" s="74">
        <v>71</v>
      </c>
      <c r="D9" s="75">
        <v>555</v>
      </c>
      <c r="E9" s="75">
        <v>83969</v>
      </c>
      <c r="F9" s="75">
        <v>81811</v>
      </c>
      <c r="G9" s="75">
        <v>165780</v>
      </c>
      <c r="H9" s="74"/>
      <c r="I9" s="74">
        <v>4424</v>
      </c>
      <c r="J9" s="74">
        <v>170204</v>
      </c>
      <c r="K9" s="74"/>
      <c r="L9" s="74"/>
      <c r="M9" s="74">
        <v>170245</v>
      </c>
      <c r="N9" s="74">
        <v>75</v>
      </c>
      <c r="O9" s="74">
        <v>56546</v>
      </c>
      <c r="P9" s="76">
        <v>113624</v>
      </c>
      <c r="Q9" s="74"/>
      <c r="R9" s="74">
        <v>41</v>
      </c>
      <c r="S9" s="72">
        <v>0.68539027626975513</v>
      </c>
      <c r="T9" s="77">
        <v>0.68539027626975513</v>
      </c>
    </row>
    <row r="10" spans="1:20" x14ac:dyDescent="0.25">
      <c r="A10" s="41">
        <v>1</v>
      </c>
      <c r="B10" s="53" t="s">
        <v>9</v>
      </c>
      <c r="C10" s="13"/>
      <c r="D10" s="46">
        <v>58</v>
      </c>
      <c r="E10" s="46">
        <v>6820</v>
      </c>
      <c r="F10" s="46">
        <v>6387</v>
      </c>
      <c r="G10" s="46">
        <v>13207</v>
      </c>
      <c r="H10" s="13"/>
      <c r="I10" s="13">
        <v>359</v>
      </c>
      <c r="J10" s="13">
        <v>13566</v>
      </c>
      <c r="K10" s="13"/>
      <c r="L10" s="13"/>
      <c r="M10" s="13">
        <v>13589</v>
      </c>
      <c r="N10" s="13">
        <v>13</v>
      </c>
      <c r="O10" s="13">
        <v>3200</v>
      </c>
      <c r="P10" s="47">
        <v>10376</v>
      </c>
      <c r="Q10" s="13"/>
      <c r="R10" s="13">
        <v>23</v>
      </c>
      <c r="S10" s="41">
        <v>0.78564397667903385</v>
      </c>
      <c r="T10" s="40">
        <v>0.78564397667903385</v>
      </c>
    </row>
    <row r="11" spans="1:20" x14ac:dyDescent="0.25">
      <c r="A11" s="41">
        <v>2</v>
      </c>
      <c r="B11" s="53" t="s">
        <v>56</v>
      </c>
      <c r="C11" s="13"/>
      <c r="D11" s="46">
        <v>54</v>
      </c>
      <c r="E11" s="46">
        <v>8471</v>
      </c>
      <c r="F11" s="46">
        <v>8494</v>
      </c>
      <c r="G11" s="46">
        <v>16965</v>
      </c>
      <c r="H11" s="13"/>
      <c r="I11" s="13">
        <v>451</v>
      </c>
      <c r="J11" s="13">
        <v>17416</v>
      </c>
      <c r="K11" s="13"/>
      <c r="L11" s="13"/>
      <c r="M11" s="13">
        <v>17417</v>
      </c>
      <c r="N11" s="13">
        <v>2</v>
      </c>
      <c r="O11" s="13">
        <v>4595</v>
      </c>
      <c r="P11" s="47">
        <v>12820</v>
      </c>
      <c r="Q11" s="13"/>
      <c r="R11" s="13">
        <v>1</v>
      </c>
      <c r="S11" s="41">
        <v>0.75567344532861769</v>
      </c>
      <c r="T11" s="40">
        <v>0.75567344532861769</v>
      </c>
    </row>
    <row r="12" spans="1:20" x14ac:dyDescent="0.25">
      <c r="A12" s="41">
        <v>3</v>
      </c>
      <c r="B12" s="53" t="s">
        <v>79</v>
      </c>
      <c r="C12" s="13"/>
      <c r="D12" s="46">
        <v>18</v>
      </c>
      <c r="E12" s="46">
        <v>2302</v>
      </c>
      <c r="F12" s="46">
        <v>2175</v>
      </c>
      <c r="G12" s="46">
        <v>4477</v>
      </c>
      <c r="H12" s="13"/>
      <c r="I12" s="13">
        <v>122</v>
      </c>
      <c r="J12" s="13">
        <v>4599</v>
      </c>
      <c r="K12" s="13"/>
      <c r="L12" s="13"/>
      <c r="M12" s="13">
        <v>4561</v>
      </c>
      <c r="N12" s="13">
        <v>1</v>
      </c>
      <c r="O12" s="13">
        <v>1258</v>
      </c>
      <c r="P12" s="47">
        <v>3302</v>
      </c>
      <c r="Q12" s="13"/>
      <c r="R12" s="13">
        <v>-38</v>
      </c>
      <c r="S12" s="41">
        <v>0.73754746482019207</v>
      </c>
      <c r="T12" s="40">
        <v>0.73754746482019207</v>
      </c>
    </row>
    <row r="13" spans="1:20" x14ac:dyDescent="0.25">
      <c r="A13" s="41">
        <v>4</v>
      </c>
      <c r="B13" s="53" t="s">
        <v>89</v>
      </c>
      <c r="C13" s="13"/>
      <c r="D13" s="46">
        <v>14</v>
      </c>
      <c r="E13" s="46">
        <v>2273</v>
      </c>
      <c r="F13" s="46">
        <v>2161</v>
      </c>
      <c r="G13" s="46">
        <v>4434</v>
      </c>
      <c r="H13" s="13"/>
      <c r="I13" s="13">
        <v>118</v>
      </c>
      <c r="J13" s="13">
        <v>4552</v>
      </c>
      <c r="K13" s="13"/>
      <c r="L13" s="13"/>
      <c r="M13" s="13">
        <v>4551</v>
      </c>
      <c r="N13" s="13">
        <v>0</v>
      </c>
      <c r="O13" s="13">
        <v>1311</v>
      </c>
      <c r="P13" s="47">
        <v>3240</v>
      </c>
      <c r="Q13" s="13"/>
      <c r="R13" s="13">
        <v>-1</v>
      </c>
      <c r="S13" s="41">
        <v>0.73071718538565633</v>
      </c>
      <c r="T13" s="40">
        <v>0.73071718538565633</v>
      </c>
    </row>
    <row r="14" spans="1:20" x14ac:dyDescent="0.25">
      <c r="A14" s="41">
        <v>5</v>
      </c>
      <c r="B14" s="53" t="s">
        <v>95</v>
      </c>
      <c r="C14" s="13"/>
      <c r="D14" s="46">
        <v>20</v>
      </c>
      <c r="E14" s="46">
        <v>2618</v>
      </c>
      <c r="F14" s="46">
        <v>2354</v>
      </c>
      <c r="G14" s="46">
        <v>4972</v>
      </c>
      <c r="H14" s="13"/>
      <c r="I14" s="13">
        <v>137</v>
      </c>
      <c r="J14" s="13">
        <v>5109</v>
      </c>
      <c r="K14" s="13"/>
      <c r="L14" s="13"/>
      <c r="M14" s="13">
        <v>5114</v>
      </c>
      <c r="N14" s="13">
        <v>1</v>
      </c>
      <c r="O14" s="13">
        <v>1496</v>
      </c>
      <c r="P14" s="47">
        <v>3617</v>
      </c>
      <c r="Q14" s="13"/>
      <c r="R14" s="13">
        <v>5</v>
      </c>
      <c r="S14" s="41">
        <v>0.72747385358004824</v>
      </c>
      <c r="T14" s="40">
        <v>0.72747385358004824</v>
      </c>
    </row>
    <row r="15" spans="1:20" x14ac:dyDescent="0.25">
      <c r="A15" s="41">
        <v>6</v>
      </c>
      <c r="B15" s="53" t="s">
        <v>62</v>
      </c>
      <c r="C15" s="13"/>
      <c r="D15" s="46">
        <v>24</v>
      </c>
      <c r="E15" s="46">
        <v>3853</v>
      </c>
      <c r="F15" s="46">
        <v>3590</v>
      </c>
      <c r="G15" s="46">
        <v>7443</v>
      </c>
      <c r="H15" s="13"/>
      <c r="I15" s="13">
        <v>196</v>
      </c>
      <c r="J15" s="13">
        <v>7639</v>
      </c>
      <c r="K15" s="13"/>
      <c r="L15" s="13"/>
      <c r="M15" s="13">
        <v>7647</v>
      </c>
      <c r="N15" s="13">
        <v>0</v>
      </c>
      <c r="O15" s="13">
        <v>2295</v>
      </c>
      <c r="P15" s="47">
        <v>5352</v>
      </c>
      <c r="Q15" s="13"/>
      <c r="R15" s="13">
        <v>8</v>
      </c>
      <c r="S15" s="41">
        <v>0.71906489318823053</v>
      </c>
      <c r="T15" s="40">
        <v>0.71906489318823053</v>
      </c>
    </row>
    <row r="16" spans="1:20" x14ac:dyDescent="0.25">
      <c r="A16" s="41">
        <v>7</v>
      </c>
      <c r="B16" s="53" t="s">
        <v>84</v>
      </c>
      <c r="C16" s="13"/>
      <c r="D16" s="46">
        <v>28</v>
      </c>
      <c r="E16" s="46">
        <v>5043</v>
      </c>
      <c r="F16" s="46">
        <v>4877</v>
      </c>
      <c r="G16" s="46">
        <v>9920</v>
      </c>
      <c r="H16" s="13"/>
      <c r="I16" s="13">
        <v>261</v>
      </c>
      <c r="J16" s="13">
        <v>10181</v>
      </c>
      <c r="K16" s="13"/>
      <c r="L16" s="13"/>
      <c r="M16" s="13">
        <v>10184</v>
      </c>
      <c r="N16" s="13">
        <v>2</v>
      </c>
      <c r="O16" s="13">
        <v>3194</v>
      </c>
      <c r="P16" s="47">
        <v>6988</v>
      </c>
      <c r="Q16" s="13"/>
      <c r="R16" s="13">
        <v>3</v>
      </c>
      <c r="S16" s="41">
        <v>0.70443548387096777</v>
      </c>
      <c r="T16" s="40">
        <v>0.70443548387096777</v>
      </c>
    </row>
    <row r="17" spans="1:20" x14ac:dyDescent="0.25">
      <c r="A17" s="41">
        <v>8</v>
      </c>
      <c r="B17" s="53" t="s">
        <v>74</v>
      </c>
      <c r="C17" s="13"/>
      <c r="D17" s="46">
        <v>39</v>
      </c>
      <c r="E17" s="46">
        <v>6778</v>
      </c>
      <c r="F17" s="46">
        <v>6494</v>
      </c>
      <c r="G17" s="46">
        <v>13272</v>
      </c>
      <c r="H17" s="13"/>
      <c r="I17" s="13">
        <v>350</v>
      </c>
      <c r="J17" s="13">
        <v>13622</v>
      </c>
      <c r="K17" s="13"/>
      <c r="L17" s="13"/>
      <c r="M17" s="13">
        <v>13626</v>
      </c>
      <c r="N17" s="13">
        <v>3</v>
      </c>
      <c r="O17" s="13">
        <v>4361</v>
      </c>
      <c r="P17" s="47">
        <v>9262</v>
      </c>
      <c r="Q17" s="13"/>
      <c r="R17" s="13">
        <v>4</v>
      </c>
      <c r="S17" s="41">
        <v>0.69786015672091617</v>
      </c>
      <c r="T17" s="40">
        <v>0.69786015672091617</v>
      </c>
    </row>
    <row r="18" spans="1:20" x14ac:dyDescent="0.25">
      <c r="A18" s="41">
        <v>9</v>
      </c>
      <c r="B18" s="53" t="s">
        <v>23</v>
      </c>
      <c r="C18" s="13"/>
      <c r="D18" s="46">
        <v>68</v>
      </c>
      <c r="E18" s="46">
        <v>10085</v>
      </c>
      <c r="F18" s="46">
        <v>10381</v>
      </c>
      <c r="G18" s="46">
        <v>20466</v>
      </c>
      <c r="H18" s="13"/>
      <c r="I18" s="13">
        <v>548</v>
      </c>
      <c r="J18" s="13">
        <v>21014</v>
      </c>
      <c r="K18" s="13"/>
      <c r="L18" s="13"/>
      <c r="M18" s="13">
        <v>21035</v>
      </c>
      <c r="N18" s="13">
        <v>26</v>
      </c>
      <c r="O18" s="13">
        <v>7214</v>
      </c>
      <c r="P18" s="47">
        <v>13795</v>
      </c>
      <c r="Q18" s="13"/>
      <c r="R18" s="13">
        <v>21</v>
      </c>
      <c r="S18" s="41">
        <v>0.67404475715821366</v>
      </c>
      <c r="T18" s="40">
        <v>0.67404475715821366</v>
      </c>
    </row>
    <row r="19" spans="1:20" x14ac:dyDescent="0.25">
      <c r="A19" s="41">
        <v>10</v>
      </c>
      <c r="B19" s="53" t="s">
        <v>66</v>
      </c>
      <c r="C19" s="13"/>
      <c r="D19" s="46">
        <v>26</v>
      </c>
      <c r="E19" s="46">
        <v>4694</v>
      </c>
      <c r="F19" s="46">
        <v>4491</v>
      </c>
      <c r="G19" s="46">
        <v>9185</v>
      </c>
      <c r="H19" s="13"/>
      <c r="I19" s="13">
        <v>242</v>
      </c>
      <c r="J19" s="13">
        <v>9427</v>
      </c>
      <c r="K19" s="13"/>
      <c r="L19" s="13"/>
      <c r="M19" s="13">
        <v>9431</v>
      </c>
      <c r="N19" s="13">
        <v>0</v>
      </c>
      <c r="O19" s="13">
        <v>3486</v>
      </c>
      <c r="P19" s="47">
        <v>5945</v>
      </c>
      <c r="Q19" s="13"/>
      <c r="R19" s="13">
        <v>4</v>
      </c>
      <c r="S19" s="41">
        <v>0.64725095264017418</v>
      </c>
      <c r="T19" s="40">
        <v>0.64725095264017418</v>
      </c>
    </row>
    <row r="20" spans="1:20" x14ac:dyDescent="0.25">
      <c r="A20" s="41">
        <v>11</v>
      </c>
      <c r="B20" s="53" t="s">
        <v>32</v>
      </c>
      <c r="C20" s="13"/>
      <c r="D20" s="46">
        <v>107</v>
      </c>
      <c r="E20" s="46">
        <v>15807</v>
      </c>
      <c r="F20" s="46">
        <v>15630</v>
      </c>
      <c r="G20" s="46">
        <v>31437</v>
      </c>
      <c r="H20" s="13"/>
      <c r="I20" s="13">
        <v>840</v>
      </c>
      <c r="J20" s="13">
        <v>32277</v>
      </c>
      <c r="K20" s="13"/>
      <c r="L20" s="13"/>
      <c r="M20" s="13">
        <v>32281</v>
      </c>
      <c r="N20" s="13">
        <v>16</v>
      </c>
      <c r="O20" s="13">
        <v>12062</v>
      </c>
      <c r="P20" s="47">
        <v>20203</v>
      </c>
      <c r="Q20" s="13"/>
      <c r="R20" s="13">
        <v>4</v>
      </c>
      <c r="S20" s="41">
        <v>0.64265038012533005</v>
      </c>
      <c r="T20" s="40">
        <v>0.64265038012533005</v>
      </c>
    </row>
    <row r="21" spans="1:20" x14ac:dyDescent="0.25">
      <c r="A21" s="41">
        <v>12</v>
      </c>
      <c r="B21" s="53" t="s">
        <v>48</v>
      </c>
      <c r="C21" s="13"/>
      <c r="D21" s="46">
        <v>99</v>
      </c>
      <c r="E21" s="46">
        <v>15225</v>
      </c>
      <c r="F21" s="46">
        <v>14777</v>
      </c>
      <c r="G21" s="46">
        <v>30002</v>
      </c>
      <c r="H21" s="13"/>
      <c r="I21" s="13">
        <v>800</v>
      </c>
      <c r="J21" s="13">
        <v>30802</v>
      </c>
      <c r="K21" s="13"/>
      <c r="L21" s="13"/>
      <c r="M21" s="13">
        <v>30809</v>
      </c>
      <c r="N21" s="13">
        <v>11</v>
      </c>
      <c r="O21" s="13">
        <v>12074</v>
      </c>
      <c r="P21" s="47">
        <v>18724</v>
      </c>
      <c r="Q21" s="13"/>
      <c r="R21" s="13">
        <v>7</v>
      </c>
      <c r="S21" s="41">
        <v>0.6240917272181854</v>
      </c>
      <c r="T21" s="40">
        <v>0.6240917272181854</v>
      </c>
    </row>
  </sheetData>
  <sortState ref="B8:U19">
    <sortCondition descending="1" ref="T8:T19"/>
  </sortState>
  <mergeCells count="15">
    <mergeCell ref="T6:T8"/>
    <mergeCell ref="A1:T2"/>
    <mergeCell ref="A3:T3"/>
    <mergeCell ref="A4:T4"/>
    <mergeCell ref="J6:J7"/>
    <mergeCell ref="K6:K7"/>
    <mergeCell ref="R6:R8"/>
    <mergeCell ref="S6:S8"/>
    <mergeCell ref="M6:P8"/>
    <mergeCell ref="A6:A8"/>
    <mergeCell ref="B6:B8"/>
    <mergeCell ref="C6:C8"/>
    <mergeCell ref="D6:D8"/>
    <mergeCell ref="E6:G7"/>
    <mergeCell ref="H6:I7"/>
  </mergeCell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3"/>
  <sheetViews>
    <sheetView workbookViewId="0">
      <pane xSplit="2" ySplit="9" topLeftCell="C16" activePane="bottomRight" state="frozen"/>
      <selection pane="topRight" activeCell="C1" sqref="C1"/>
      <selection pane="bottomLeft" activeCell="A8" sqref="A8"/>
      <selection pane="bottomRight" activeCell="L16" sqref="L16"/>
    </sheetView>
  </sheetViews>
  <sheetFormatPr defaultRowHeight="15" x14ac:dyDescent="0.25"/>
  <cols>
    <col min="1" max="1" width="4.42578125" customWidth="1"/>
    <col min="2" max="2" width="21.28515625" customWidth="1"/>
    <col min="3" max="3" width="24" bestFit="1" customWidth="1"/>
    <col min="4" max="4" width="9.140625" style="54"/>
    <col min="9" max="9" width="12" style="57" customWidth="1"/>
  </cols>
  <sheetData>
    <row r="1" spans="1:12" ht="18.75" x14ac:dyDescent="0.3">
      <c r="A1" s="153" t="s">
        <v>123</v>
      </c>
      <c r="B1" s="153"/>
      <c r="C1" s="153"/>
      <c r="D1" s="153"/>
      <c r="E1" s="153"/>
      <c r="F1" s="153"/>
      <c r="G1" s="153"/>
      <c r="H1" s="153"/>
      <c r="I1" s="153"/>
    </row>
    <row r="2" spans="1:12" ht="18.75" x14ac:dyDescent="0.3">
      <c r="A2" s="153" t="s">
        <v>125</v>
      </c>
      <c r="B2" s="153"/>
      <c r="C2" s="153"/>
      <c r="D2" s="153"/>
      <c r="E2" s="153"/>
      <c r="F2" s="153"/>
      <c r="G2" s="153"/>
      <c r="H2" s="153"/>
      <c r="I2" s="153"/>
    </row>
    <row r="3" spans="1:12" ht="18.75" x14ac:dyDescent="0.3">
      <c r="A3" s="153" t="s">
        <v>126</v>
      </c>
      <c r="B3" s="153"/>
      <c r="C3" s="153"/>
      <c r="D3" s="153"/>
      <c r="E3" s="153"/>
      <c r="F3" s="153"/>
      <c r="G3" s="153"/>
      <c r="H3" s="153"/>
      <c r="I3" s="153"/>
    </row>
    <row r="4" spans="1:12" x14ac:dyDescent="0.25">
      <c r="A4" s="135"/>
      <c r="B4" s="135"/>
      <c r="C4" s="135"/>
      <c r="D4" s="135"/>
      <c r="E4" s="135"/>
      <c r="F4" s="135"/>
      <c r="G4" s="135"/>
      <c r="H4" s="135"/>
      <c r="I4" s="135"/>
    </row>
    <row r="6" spans="1:12" x14ac:dyDescent="0.25">
      <c r="A6" s="136" t="s">
        <v>0</v>
      </c>
      <c r="B6" s="136" t="s">
        <v>1</v>
      </c>
      <c r="C6" s="136" t="s">
        <v>119</v>
      </c>
      <c r="D6" s="136" t="s">
        <v>3</v>
      </c>
      <c r="E6" s="136" t="s">
        <v>107</v>
      </c>
      <c r="F6" s="136"/>
      <c r="G6" s="136"/>
      <c r="H6" s="133" t="s">
        <v>118</v>
      </c>
      <c r="I6" s="134" t="s">
        <v>115</v>
      </c>
    </row>
    <row r="7" spans="1:12" x14ac:dyDescent="0.25">
      <c r="A7" s="136"/>
      <c r="B7" s="136"/>
      <c r="C7" s="136"/>
      <c r="D7" s="136"/>
      <c r="E7" s="136"/>
      <c r="F7" s="136"/>
      <c r="G7" s="136"/>
      <c r="H7" s="133"/>
      <c r="I7" s="134"/>
    </row>
    <row r="8" spans="1:12" x14ac:dyDescent="0.25">
      <c r="A8" s="136"/>
      <c r="B8" s="136"/>
      <c r="C8" s="136"/>
      <c r="D8" s="136"/>
      <c r="E8" s="56" t="s">
        <v>4</v>
      </c>
      <c r="F8" s="56" t="s">
        <v>5</v>
      </c>
      <c r="G8" s="56" t="s">
        <v>6</v>
      </c>
      <c r="H8" s="133"/>
      <c r="I8" s="134"/>
    </row>
    <row r="9" spans="1:12" x14ac:dyDescent="0.25">
      <c r="A9" s="6" t="s">
        <v>7</v>
      </c>
      <c r="B9" s="6" t="s">
        <v>8</v>
      </c>
      <c r="C9" s="6">
        <v>71</v>
      </c>
      <c r="D9" s="55">
        <v>555</v>
      </c>
      <c r="E9" s="6">
        <v>83969</v>
      </c>
      <c r="F9" s="6">
        <v>81811</v>
      </c>
      <c r="G9" s="6">
        <v>165780</v>
      </c>
      <c r="H9" s="6">
        <v>113624</v>
      </c>
      <c r="I9" s="58">
        <v>0.68539027626975513</v>
      </c>
    </row>
    <row r="10" spans="1:12" x14ac:dyDescent="0.25">
      <c r="A10" s="60">
        <v>1</v>
      </c>
      <c r="B10" s="60" t="s">
        <v>9</v>
      </c>
      <c r="C10" s="60"/>
      <c r="D10" s="61">
        <v>58</v>
      </c>
      <c r="E10" s="60">
        <v>6820</v>
      </c>
      <c r="F10" s="60">
        <v>6387</v>
      </c>
      <c r="G10" s="60">
        <v>13207</v>
      </c>
      <c r="H10" s="60">
        <v>10376</v>
      </c>
      <c r="I10" s="62">
        <v>0.78564397667903385</v>
      </c>
    </row>
    <row r="11" spans="1:12" x14ac:dyDescent="0.25">
      <c r="A11" s="6"/>
      <c r="B11" s="6"/>
      <c r="C11" s="6" t="s">
        <v>13</v>
      </c>
      <c r="D11" s="55">
        <v>3</v>
      </c>
      <c r="E11" s="6">
        <v>332</v>
      </c>
      <c r="F11" s="6">
        <v>281</v>
      </c>
      <c r="G11" s="6">
        <v>613</v>
      </c>
      <c r="H11" s="6">
        <v>555</v>
      </c>
      <c r="I11" s="58">
        <v>0.90538336052202284</v>
      </c>
    </row>
    <row r="12" spans="1:12" x14ac:dyDescent="0.25">
      <c r="A12" s="6"/>
      <c r="B12" s="6"/>
      <c r="C12" s="6" t="s">
        <v>16</v>
      </c>
      <c r="D12" s="55">
        <v>3</v>
      </c>
      <c r="E12" s="6">
        <v>396</v>
      </c>
      <c r="F12" s="6">
        <v>395</v>
      </c>
      <c r="G12" s="6">
        <v>791</v>
      </c>
      <c r="H12" s="6">
        <v>671</v>
      </c>
      <c r="I12" s="58">
        <v>0.8482932996207333</v>
      </c>
    </row>
    <row r="13" spans="1:12" x14ac:dyDescent="0.25">
      <c r="A13" s="6"/>
      <c r="B13" s="6"/>
      <c r="C13" s="6" t="s">
        <v>21</v>
      </c>
      <c r="D13" s="55">
        <v>6</v>
      </c>
      <c r="E13" s="6">
        <v>515</v>
      </c>
      <c r="F13" s="6">
        <v>499</v>
      </c>
      <c r="G13" s="6">
        <v>1014</v>
      </c>
      <c r="H13" s="6">
        <v>845</v>
      </c>
      <c r="I13" s="58">
        <v>0.83333333333333337</v>
      </c>
    </row>
    <row r="14" spans="1:12" x14ac:dyDescent="0.25">
      <c r="A14" s="6"/>
      <c r="B14" s="6"/>
      <c r="C14" s="6" t="s">
        <v>17</v>
      </c>
      <c r="D14" s="55">
        <v>3</v>
      </c>
      <c r="E14" s="6">
        <v>459</v>
      </c>
      <c r="F14" s="6">
        <v>443</v>
      </c>
      <c r="G14" s="6">
        <v>902</v>
      </c>
      <c r="H14" s="6">
        <v>751</v>
      </c>
      <c r="I14" s="58">
        <v>0.83259423503325947</v>
      </c>
    </row>
    <row r="15" spans="1:12" x14ac:dyDescent="0.25">
      <c r="A15" s="6"/>
      <c r="B15" s="6"/>
      <c r="C15" s="6" t="s">
        <v>22</v>
      </c>
      <c r="D15" s="55">
        <v>2</v>
      </c>
      <c r="E15" s="6">
        <v>249</v>
      </c>
      <c r="F15" s="6">
        <v>211</v>
      </c>
      <c r="G15" s="6">
        <v>460</v>
      </c>
      <c r="H15" s="6">
        <v>382</v>
      </c>
      <c r="I15" s="58">
        <v>0.83043478260869563</v>
      </c>
    </row>
    <row r="16" spans="1:12" x14ac:dyDescent="0.25">
      <c r="A16" s="6"/>
      <c r="B16" s="6"/>
      <c r="C16" s="6" t="s">
        <v>19</v>
      </c>
      <c r="D16" s="55">
        <v>3</v>
      </c>
      <c r="E16" s="6">
        <v>338</v>
      </c>
      <c r="F16" s="6">
        <v>301</v>
      </c>
      <c r="G16" s="6">
        <v>639</v>
      </c>
      <c r="H16" s="6">
        <v>526</v>
      </c>
      <c r="I16" s="58">
        <v>0.82316118935837246</v>
      </c>
      <c r="L16" t="s">
        <v>131</v>
      </c>
    </row>
    <row r="17" spans="1:9" x14ac:dyDescent="0.25">
      <c r="A17" s="6"/>
      <c r="B17" s="6"/>
      <c r="C17" s="6" t="s">
        <v>20</v>
      </c>
      <c r="D17" s="55">
        <v>3</v>
      </c>
      <c r="E17" s="6">
        <v>316</v>
      </c>
      <c r="F17" s="6">
        <v>256</v>
      </c>
      <c r="G17" s="6">
        <v>572</v>
      </c>
      <c r="H17" s="6">
        <v>464</v>
      </c>
      <c r="I17" s="58">
        <v>0.81118881118881114</v>
      </c>
    </row>
    <row r="18" spans="1:9" x14ac:dyDescent="0.25">
      <c r="A18" s="6"/>
      <c r="B18" s="6"/>
      <c r="C18" s="6" t="s">
        <v>15</v>
      </c>
      <c r="D18" s="55">
        <v>7</v>
      </c>
      <c r="E18" s="6">
        <v>591</v>
      </c>
      <c r="F18" s="6">
        <v>559</v>
      </c>
      <c r="G18" s="6">
        <v>1150</v>
      </c>
      <c r="H18" s="6">
        <v>927</v>
      </c>
      <c r="I18" s="58">
        <v>0.80608695652173912</v>
      </c>
    </row>
    <row r="19" spans="1:9" x14ac:dyDescent="0.25">
      <c r="A19" s="6"/>
      <c r="B19" s="6"/>
      <c r="C19" s="6" t="s">
        <v>14</v>
      </c>
      <c r="D19" s="55">
        <v>4</v>
      </c>
      <c r="E19" s="6">
        <v>445</v>
      </c>
      <c r="F19" s="6">
        <v>428</v>
      </c>
      <c r="G19" s="6">
        <v>873</v>
      </c>
      <c r="H19" s="6">
        <v>665</v>
      </c>
      <c r="I19" s="58">
        <v>0.76174112256586479</v>
      </c>
    </row>
    <row r="20" spans="1:9" x14ac:dyDescent="0.25">
      <c r="A20" s="6"/>
      <c r="B20" s="6"/>
      <c r="C20" s="6" t="s">
        <v>9</v>
      </c>
      <c r="D20" s="55">
        <v>10</v>
      </c>
      <c r="E20" s="6">
        <v>1371</v>
      </c>
      <c r="F20" s="6">
        <v>1276</v>
      </c>
      <c r="G20" s="6">
        <v>2647</v>
      </c>
      <c r="H20" s="6">
        <v>1995</v>
      </c>
      <c r="I20" s="58">
        <v>0.7536834151870041</v>
      </c>
    </row>
    <row r="21" spans="1:9" x14ac:dyDescent="0.25">
      <c r="A21" s="6"/>
      <c r="B21" s="6"/>
      <c r="C21" s="6" t="s">
        <v>11</v>
      </c>
      <c r="D21" s="55">
        <v>5</v>
      </c>
      <c r="E21" s="6">
        <v>745</v>
      </c>
      <c r="F21" s="6">
        <v>654</v>
      </c>
      <c r="G21" s="6">
        <v>1399</v>
      </c>
      <c r="H21" s="6">
        <v>1049</v>
      </c>
      <c r="I21" s="58">
        <v>0.74982130092923516</v>
      </c>
    </row>
    <row r="22" spans="1:9" x14ac:dyDescent="0.25">
      <c r="A22" s="6"/>
      <c r="B22" s="6"/>
      <c r="C22" s="6" t="s">
        <v>10</v>
      </c>
      <c r="D22" s="55">
        <v>9</v>
      </c>
      <c r="E22" s="6">
        <v>1063</v>
      </c>
      <c r="F22" s="6">
        <v>1084</v>
      </c>
      <c r="G22" s="6">
        <v>2147</v>
      </c>
      <c r="H22" s="6">
        <v>1546</v>
      </c>
      <c r="I22" s="58">
        <v>0.72007452258965998</v>
      </c>
    </row>
    <row r="23" spans="1:9" x14ac:dyDescent="0.25">
      <c r="A23" s="6"/>
      <c r="B23" s="6"/>
      <c r="C23" s="6"/>
      <c r="D23" s="55"/>
      <c r="E23" s="6"/>
      <c r="F23" s="6"/>
      <c r="G23" s="6"/>
      <c r="H23" s="6"/>
      <c r="I23" s="58"/>
    </row>
    <row r="24" spans="1:9" x14ac:dyDescent="0.25">
      <c r="A24" s="60">
        <v>2</v>
      </c>
      <c r="B24" s="60" t="s">
        <v>23</v>
      </c>
      <c r="C24" s="60"/>
      <c r="D24" s="61">
        <v>68</v>
      </c>
      <c r="E24" s="60">
        <v>10085</v>
      </c>
      <c r="F24" s="60">
        <v>10381</v>
      </c>
      <c r="G24" s="60">
        <v>20466</v>
      </c>
      <c r="H24" s="60">
        <v>13795</v>
      </c>
      <c r="I24" s="62">
        <v>0.67404475715821366</v>
      </c>
    </row>
    <row r="25" spans="1:9" x14ac:dyDescent="0.25">
      <c r="A25" s="6"/>
      <c r="B25" s="6"/>
      <c r="C25" s="6" t="s">
        <v>28</v>
      </c>
      <c r="D25" s="55">
        <v>7</v>
      </c>
      <c r="E25" s="6">
        <v>1160</v>
      </c>
      <c r="F25" s="6">
        <v>1200</v>
      </c>
      <c r="G25" s="6">
        <v>2360</v>
      </c>
      <c r="H25" s="6">
        <v>1727</v>
      </c>
      <c r="I25" s="58">
        <v>0.73177966101694913</v>
      </c>
    </row>
    <row r="26" spans="1:9" x14ac:dyDescent="0.25">
      <c r="A26" s="6"/>
      <c r="B26" s="6"/>
      <c r="C26" s="6" t="s">
        <v>31</v>
      </c>
      <c r="D26" s="55">
        <v>6</v>
      </c>
      <c r="E26" s="6">
        <v>934</v>
      </c>
      <c r="F26" s="6">
        <v>910</v>
      </c>
      <c r="G26" s="6">
        <v>1844</v>
      </c>
      <c r="H26" s="6">
        <v>1331</v>
      </c>
      <c r="I26" s="58">
        <v>0.72180043383947934</v>
      </c>
    </row>
    <row r="27" spans="1:9" x14ac:dyDescent="0.25">
      <c r="A27" s="6"/>
      <c r="B27" s="6"/>
      <c r="C27" s="6" t="s">
        <v>29</v>
      </c>
      <c r="D27" s="55">
        <v>8</v>
      </c>
      <c r="E27" s="6">
        <v>1220</v>
      </c>
      <c r="F27" s="6">
        <v>1223</v>
      </c>
      <c r="G27" s="6">
        <v>2443</v>
      </c>
      <c r="H27" s="6">
        <v>1712</v>
      </c>
      <c r="I27" s="58">
        <v>0.70077773229635698</v>
      </c>
    </row>
    <row r="28" spans="1:9" x14ac:dyDescent="0.25">
      <c r="A28" s="6"/>
      <c r="B28" s="6"/>
      <c r="C28" s="6" t="s">
        <v>30</v>
      </c>
      <c r="D28" s="55">
        <v>6</v>
      </c>
      <c r="E28" s="6">
        <v>850</v>
      </c>
      <c r="F28" s="6">
        <v>835</v>
      </c>
      <c r="G28" s="6">
        <v>1685</v>
      </c>
      <c r="H28" s="6">
        <v>1159</v>
      </c>
      <c r="I28" s="58">
        <v>0.68783382789317504</v>
      </c>
    </row>
    <row r="29" spans="1:9" x14ac:dyDescent="0.25">
      <c r="A29" s="6"/>
      <c r="B29" s="6"/>
      <c r="C29" s="6" t="s">
        <v>27</v>
      </c>
      <c r="D29" s="55">
        <v>14</v>
      </c>
      <c r="E29" s="6">
        <v>2094</v>
      </c>
      <c r="F29" s="6">
        <v>2202</v>
      </c>
      <c r="G29" s="6">
        <v>4296</v>
      </c>
      <c r="H29" s="6">
        <v>2902</v>
      </c>
      <c r="I29" s="58">
        <v>0.67551210428305397</v>
      </c>
    </row>
    <row r="30" spans="1:9" x14ac:dyDescent="0.25">
      <c r="A30" s="6"/>
      <c r="B30" s="6"/>
      <c r="C30" s="6" t="s">
        <v>25</v>
      </c>
      <c r="D30" s="55">
        <v>27</v>
      </c>
      <c r="E30" s="6">
        <v>3827</v>
      </c>
      <c r="F30" s="6">
        <v>4011</v>
      </c>
      <c r="G30" s="6">
        <v>7838</v>
      </c>
      <c r="H30" s="6">
        <v>4964</v>
      </c>
      <c r="I30" s="58">
        <v>0.63332482776218424</v>
      </c>
    </row>
    <row r="31" spans="1:9" x14ac:dyDescent="0.25">
      <c r="A31" s="6"/>
      <c r="B31" s="6"/>
      <c r="C31" s="6"/>
      <c r="D31" s="55"/>
      <c r="E31" s="6"/>
      <c r="F31" s="6"/>
      <c r="G31" s="6"/>
      <c r="H31" s="6"/>
      <c r="I31" s="58"/>
    </row>
    <row r="32" spans="1:9" x14ac:dyDescent="0.25">
      <c r="A32" s="60">
        <v>3</v>
      </c>
      <c r="B32" s="60" t="s">
        <v>32</v>
      </c>
      <c r="C32" s="60"/>
      <c r="D32" s="61">
        <v>107</v>
      </c>
      <c r="E32" s="60">
        <v>15807</v>
      </c>
      <c r="F32" s="60">
        <v>15630</v>
      </c>
      <c r="G32" s="60">
        <v>31437</v>
      </c>
      <c r="H32" s="60">
        <v>20203</v>
      </c>
      <c r="I32" s="62">
        <v>0.64265038012533005</v>
      </c>
    </row>
    <row r="33" spans="1:9" x14ac:dyDescent="0.25">
      <c r="A33" s="6"/>
      <c r="B33" s="6"/>
      <c r="C33" s="6" t="s">
        <v>47</v>
      </c>
      <c r="D33" s="55">
        <v>3</v>
      </c>
      <c r="E33" s="6">
        <v>323</v>
      </c>
      <c r="F33" s="6">
        <v>341</v>
      </c>
      <c r="G33" s="6">
        <v>664</v>
      </c>
      <c r="H33" s="6">
        <v>601</v>
      </c>
      <c r="I33" s="58">
        <v>0.90512048192771088</v>
      </c>
    </row>
    <row r="34" spans="1:9" x14ac:dyDescent="0.25">
      <c r="A34" s="6"/>
      <c r="B34" s="6"/>
      <c r="C34" s="6" t="s">
        <v>45</v>
      </c>
      <c r="D34" s="55">
        <v>4</v>
      </c>
      <c r="E34" s="6">
        <v>516</v>
      </c>
      <c r="F34" s="6">
        <v>476</v>
      </c>
      <c r="G34" s="6">
        <v>992</v>
      </c>
      <c r="H34" s="6">
        <v>844</v>
      </c>
      <c r="I34" s="58">
        <v>0.85080645161290325</v>
      </c>
    </row>
    <row r="35" spans="1:9" x14ac:dyDescent="0.25">
      <c r="A35" s="6"/>
      <c r="B35" s="6"/>
      <c r="C35" s="6" t="s">
        <v>44</v>
      </c>
      <c r="D35" s="55">
        <v>5</v>
      </c>
      <c r="E35" s="6">
        <v>577</v>
      </c>
      <c r="F35" s="6">
        <v>596</v>
      </c>
      <c r="G35" s="6">
        <v>1173</v>
      </c>
      <c r="H35" s="6">
        <v>962</v>
      </c>
      <c r="I35" s="58">
        <v>0.8201193520886616</v>
      </c>
    </row>
    <row r="36" spans="1:9" x14ac:dyDescent="0.25">
      <c r="A36" s="6"/>
      <c r="B36" s="6"/>
      <c r="C36" s="6" t="s">
        <v>42</v>
      </c>
      <c r="D36" s="55">
        <v>13</v>
      </c>
      <c r="E36" s="6">
        <v>1838</v>
      </c>
      <c r="F36" s="6">
        <v>1676</v>
      </c>
      <c r="G36" s="6">
        <v>3514</v>
      </c>
      <c r="H36" s="6">
        <v>2792</v>
      </c>
      <c r="I36" s="58">
        <v>0.79453614114968696</v>
      </c>
    </row>
    <row r="37" spans="1:9" x14ac:dyDescent="0.25">
      <c r="A37" s="6"/>
      <c r="B37" s="6"/>
      <c r="C37" s="6" t="s">
        <v>43</v>
      </c>
      <c r="D37" s="55">
        <v>10</v>
      </c>
      <c r="E37" s="6">
        <v>1615</v>
      </c>
      <c r="F37" s="6">
        <v>1634</v>
      </c>
      <c r="G37" s="6">
        <v>3249</v>
      </c>
      <c r="H37" s="6">
        <v>2418</v>
      </c>
      <c r="I37" s="58">
        <v>0.74422899353647276</v>
      </c>
    </row>
    <row r="38" spans="1:9" x14ac:dyDescent="0.25">
      <c r="A38" s="6"/>
      <c r="B38" s="6"/>
      <c r="C38" s="6" t="s">
        <v>40</v>
      </c>
      <c r="D38" s="55">
        <v>22</v>
      </c>
      <c r="E38" s="6">
        <v>3014</v>
      </c>
      <c r="F38" s="6">
        <v>2856</v>
      </c>
      <c r="G38" s="6">
        <v>5870</v>
      </c>
      <c r="H38" s="6">
        <v>3990</v>
      </c>
      <c r="I38" s="58">
        <v>0.67972742759795568</v>
      </c>
    </row>
    <row r="39" spans="1:9" x14ac:dyDescent="0.25">
      <c r="A39" s="6"/>
      <c r="B39" s="6"/>
      <c r="C39" s="6" t="s">
        <v>36</v>
      </c>
      <c r="D39" s="55">
        <v>13</v>
      </c>
      <c r="E39" s="6">
        <v>2030</v>
      </c>
      <c r="F39" s="6">
        <v>2170</v>
      </c>
      <c r="G39" s="6">
        <v>4200</v>
      </c>
      <c r="H39" s="6">
        <v>2585</v>
      </c>
      <c r="I39" s="58">
        <v>0.61547619047619051</v>
      </c>
    </row>
    <row r="40" spans="1:9" x14ac:dyDescent="0.25">
      <c r="A40" s="6"/>
      <c r="B40" s="6"/>
      <c r="C40" s="6" t="s">
        <v>34</v>
      </c>
      <c r="D40" s="55">
        <v>15</v>
      </c>
      <c r="E40" s="6">
        <v>2376</v>
      </c>
      <c r="F40" s="6">
        <v>2444</v>
      </c>
      <c r="G40" s="6">
        <v>4820</v>
      </c>
      <c r="H40" s="6">
        <v>2828</v>
      </c>
      <c r="I40" s="58">
        <v>0.58672199170124484</v>
      </c>
    </row>
    <row r="41" spans="1:9" x14ac:dyDescent="0.25">
      <c r="A41" s="6"/>
      <c r="B41" s="6"/>
      <c r="C41" s="6" t="s">
        <v>38</v>
      </c>
      <c r="D41" s="55">
        <v>22</v>
      </c>
      <c r="E41" s="6">
        <v>3518</v>
      </c>
      <c r="F41" s="6">
        <v>3437</v>
      </c>
      <c r="G41" s="6">
        <v>6955</v>
      </c>
      <c r="H41" s="6">
        <v>3183</v>
      </c>
      <c r="I41" s="58">
        <v>0.45765636232925955</v>
      </c>
    </row>
    <row r="42" spans="1:9" x14ac:dyDescent="0.25">
      <c r="A42" s="6"/>
      <c r="B42" s="6"/>
      <c r="C42" s="6"/>
      <c r="D42" s="55"/>
      <c r="E42" s="6"/>
      <c r="F42" s="6"/>
      <c r="G42" s="6"/>
      <c r="H42" s="6"/>
      <c r="I42" s="58"/>
    </row>
    <row r="43" spans="1:9" x14ac:dyDescent="0.25">
      <c r="A43" s="60">
        <v>4</v>
      </c>
      <c r="B43" s="60" t="s">
        <v>48</v>
      </c>
      <c r="C43" s="60"/>
      <c r="D43" s="61">
        <v>99</v>
      </c>
      <c r="E43" s="60">
        <v>15225</v>
      </c>
      <c r="F43" s="60">
        <v>14777</v>
      </c>
      <c r="G43" s="60">
        <v>30002</v>
      </c>
      <c r="H43" s="60">
        <v>18724</v>
      </c>
      <c r="I43" s="62">
        <v>0.6240917272181854</v>
      </c>
    </row>
    <row r="44" spans="1:9" x14ac:dyDescent="0.25">
      <c r="A44" s="6"/>
      <c r="B44" s="6"/>
      <c r="C44" s="6" t="s">
        <v>55</v>
      </c>
      <c r="D44" s="55">
        <v>11</v>
      </c>
      <c r="E44" s="6">
        <v>1808</v>
      </c>
      <c r="F44" s="6">
        <v>1692</v>
      </c>
      <c r="G44" s="6">
        <v>3500</v>
      </c>
      <c r="H44" s="6">
        <v>2585</v>
      </c>
      <c r="I44" s="58">
        <v>0.73857142857142855</v>
      </c>
    </row>
    <row r="45" spans="1:9" x14ac:dyDescent="0.25">
      <c r="A45" s="6"/>
      <c r="B45" s="6"/>
      <c r="C45" s="6" t="s">
        <v>54</v>
      </c>
      <c r="D45" s="55">
        <v>14</v>
      </c>
      <c r="E45" s="6">
        <v>2057</v>
      </c>
      <c r="F45" s="6">
        <v>1959</v>
      </c>
      <c r="G45" s="6">
        <v>4016</v>
      </c>
      <c r="H45" s="6">
        <v>2902</v>
      </c>
      <c r="I45" s="58">
        <v>0.72260956175298807</v>
      </c>
    </row>
    <row r="46" spans="1:9" x14ac:dyDescent="0.25">
      <c r="A46" s="6"/>
      <c r="B46" s="6"/>
      <c r="C46" s="6" t="s">
        <v>49</v>
      </c>
      <c r="D46" s="55">
        <v>18</v>
      </c>
      <c r="E46" s="6">
        <v>2851</v>
      </c>
      <c r="F46" s="6">
        <v>2827</v>
      </c>
      <c r="G46" s="6">
        <v>5678</v>
      </c>
      <c r="H46" s="6">
        <v>3513</v>
      </c>
      <c r="I46" s="58">
        <v>0.61870376893272283</v>
      </c>
    </row>
    <row r="47" spans="1:9" x14ac:dyDescent="0.25">
      <c r="A47" s="6"/>
      <c r="B47" s="6"/>
      <c r="C47" s="6" t="s">
        <v>52</v>
      </c>
      <c r="D47" s="55">
        <v>22</v>
      </c>
      <c r="E47" s="6">
        <v>3503</v>
      </c>
      <c r="F47" s="6">
        <v>3358</v>
      </c>
      <c r="G47" s="6">
        <v>6861</v>
      </c>
      <c r="H47" s="6">
        <v>4219</v>
      </c>
      <c r="I47" s="58">
        <v>0.61492493805567705</v>
      </c>
    </row>
    <row r="48" spans="1:9" x14ac:dyDescent="0.25">
      <c r="A48" s="6"/>
      <c r="B48" s="6"/>
      <c r="C48" s="6" t="s">
        <v>50</v>
      </c>
      <c r="D48" s="55">
        <v>17</v>
      </c>
      <c r="E48" s="6">
        <v>2466</v>
      </c>
      <c r="F48" s="6">
        <v>2360</v>
      </c>
      <c r="G48" s="6">
        <v>4826</v>
      </c>
      <c r="H48" s="6">
        <v>2906</v>
      </c>
      <c r="I48" s="58">
        <v>0.60215499378367177</v>
      </c>
    </row>
    <row r="49" spans="1:9" x14ac:dyDescent="0.25">
      <c r="A49" s="6"/>
      <c r="B49" s="6"/>
      <c r="C49" s="6" t="s">
        <v>51</v>
      </c>
      <c r="D49" s="55">
        <v>17</v>
      </c>
      <c r="E49" s="6">
        <v>2540</v>
      </c>
      <c r="F49" s="6">
        <v>2581</v>
      </c>
      <c r="G49" s="6">
        <v>5121</v>
      </c>
      <c r="H49" s="6">
        <v>2599</v>
      </c>
      <c r="I49" s="58">
        <v>0.50751806287834411</v>
      </c>
    </row>
    <row r="50" spans="1:9" x14ac:dyDescent="0.25">
      <c r="A50" s="6"/>
      <c r="B50" s="6"/>
      <c r="C50" s="6"/>
      <c r="D50" s="55"/>
      <c r="E50" s="6"/>
      <c r="F50" s="6"/>
      <c r="G50" s="6"/>
      <c r="H50" s="6"/>
      <c r="I50" s="58"/>
    </row>
    <row r="51" spans="1:9" x14ac:dyDescent="0.25">
      <c r="A51" s="60">
        <v>5</v>
      </c>
      <c r="B51" s="60" t="s">
        <v>56</v>
      </c>
      <c r="C51" s="60"/>
      <c r="D51" s="61">
        <v>54</v>
      </c>
      <c r="E51" s="60">
        <v>8471</v>
      </c>
      <c r="F51" s="60">
        <v>8494</v>
      </c>
      <c r="G51" s="60">
        <v>16965</v>
      </c>
      <c r="H51" s="60">
        <v>12820</v>
      </c>
      <c r="I51" s="62">
        <v>0.75567344532861769</v>
      </c>
    </row>
    <row r="52" spans="1:9" x14ac:dyDescent="0.25">
      <c r="A52" s="6"/>
      <c r="B52" s="6"/>
      <c r="C52" s="6" t="s">
        <v>61</v>
      </c>
      <c r="D52" s="55">
        <v>7</v>
      </c>
      <c r="E52" s="6">
        <v>990</v>
      </c>
      <c r="F52" s="6">
        <v>967</v>
      </c>
      <c r="G52" s="6">
        <v>1957</v>
      </c>
      <c r="H52" s="6">
        <v>1547</v>
      </c>
      <c r="I52" s="58">
        <v>0.79049565661727128</v>
      </c>
    </row>
    <row r="53" spans="1:9" x14ac:dyDescent="0.25">
      <c r="A53" s="6"/>
      <c r="B53" s="6"/>
      <c r="C53" s="6" t="s">
        <v>56</v>
      </c>
      <c r="D53" s="55">
        <v>12</v>
      </c>
      <c r="E53" s="6">
        <v>1883</v>
      </c>
      <c r="F53" s="6">
        <v>1854</v>
      </c>
      <c r="G53" s="6">
        <v>3737</v>
      </c>
      <c r="H53" s="6">
        <v>2913</v>
      </c>
      <c r="I53" s="58">
        <v>0.77950227455177945</v>
      </c>
    </row>
    <row r="54" spans="1:9" x14ac:dyDescent="0.25">
      <c r="A54" s="6"/>
      <c r="B54" s="6"/>
      <c r="C54" s="6" t="s">
        <v>58</v>
      </c>
      <c r="D54" s="55">
        <v>11</v>
      </c>
      <c r="E54" s="6">
        <v>1648</v>
      </c>
      <c r="F54" s="6">
        <v>1713</v>
      </c>
      <c r="G54" s="6">
        <v>3361</v>
      </c>
      <c r="H54" s="6">
        <v>2597</v>
      </c>
      <c r="I54" s="58">
        <v>0.77268670038678966</v>
      </c>
    </row>
    <row r="55" spans="1:9" x14ac:dyDescent="0.25">
      <c r="A55" s="6"/>
      <c r="B55" s="6"/>
      <c r="C55" s="6" t="s">
        <v>59</v>
      </c>
      <c r="D55" s="55">
        <v>9</v>
      </c>
      <c r="E55" s="6">
        <v>1319</v>
      </c>
      <c r="F55" s="6">
        <v>1309</v>
      </c>
      <c r="G55" s="6">
        <v>2628</v>
      </c>
      <c r="H55" s="6">
        <v>1980</v>
      </c>
      <c r="I55" s="58">
        <v>0.75342465753424659</v>
      </c>
    </row>
    <row r="56" spans="1:9" x14ac:dyDescent="0.25">
      <c r="A56" s="6"/>
      <c r="B56" s="6"/>
      <c r="C56" s="6" t="s">
        <v>57</v>
      </c>
      <c r="D56" s="55">
        <v>8</v>
      </c>
      <c r="E56" s="6">
        <v>1356</v>
      </c>
      <c r="F56" s="6">
        <v>1395</v>
      </c>
      <c r="G56" s="6">
        <v>2751</v>
      </c>
      <c r="H56" s="6">
        <v>2011</v>
      </c>
      <c r="I56" s="58">
        <v>0.73100690657942569</v>
      </c>
    </row>
    <row r="57" spans="1:9" x14ac:dyDescent="0.25">
      <c r="A57" s="6"/>
      <c r="B57" s="6"/>
      <c r="C57" s="6" t="s">
        <v>60</v>
      </c>
      <c r="D57" s="55">
        <v>7</v>
      </c>
      <c r="E57" s="6">
        <v>1275</v>
      </c>
      <c r="F57" s="6">
        <v>1256</v>
      </c>
      <c r="G57" s="6">
        <v>2531</v>
      </c>
      <c r="H57" s="6">
        <v>1772</v>
      </c>
      <c r="I57" s="58">
        <v>0.70011853022520742</v>
      </c>
    </row>
    <row r="58" spans="1:9" x14ac:dyDescent="0.25">
      <c r="A58" s="6"/>
      <c r="B58" s="6"/>
      <c r="C58" s="6"/>
      <c r="D58" s="55"/>
      <c r="E58" s="6"/>
      <c r="F58" s="6"/>
      <c r="G58" s="6"/>
      <c r="H58" s="6"/>
      <c r="I58" s="58"/>
    </row>
    <row r="59" spans="1:9" x14ac:dyDescent="0.25">
      <c r="A59" s="60">
        <v>6</v>
      </c>
      <c r="B59" s="60" t="s">
        <v>62</v>
      </c>
      <c r="C59" s="60"/>
      <c r="D59" s="61">
        <v>24</v>
      </c>
      <c r="E59" s="60">
        <v>3853</v>
      </c>
      <c r="F59" s="60">
        <v>3590</v>
      </c>
      <c r="G59" s="60">
        <v>7443</v>
      </c>
      <c r="H59" s="60">
        <v>5352</v>
      </c>
      <c r="I59" s="62">
        <v>0.71906489318823053</v>
      </c>
    </row>
    <row r="60" spans="1:9" x14ac:dyDescent="0.25">
      <c r="A60" s="6"/>
      <c r="B60" s="6"/>
      <c r="C60" s="6" t="s">
        <v>63</v>
      </c>
      <c r="D60" s="55">
        <v>7</v>
      </c>
      <c r="E60" s="6">
        <v>1276</v>
      </c>
      <c r="F60" s="6">
        <v>1212</v>
      </c>
      <c r="G60" s="6">
        <v>2488</v>
      </c>
      <c r="H60" s="6">
        <v>1987</v>
      </c>
      <c r="I60" s="58">
        <v>0.79863344051446949</v>
      </c>
    </row>
    <row r="61" spans="1:9" x14ac:dyDescent="0.25">
      <c r="A61" s="6"/>
      <c r="B61" s="6"/>
      <c r="C61" s="6" t="s">
        <v>62</v>
      </c>
      <c r="D61" s="55">
        <v>7</v>
      </c>
      <c r="E61" s="6">
        <v>1211</v>
      </c>
      <c r="F61" s="6">
        <v>1146</v>
      </c>
      <c r="G61" s="6">
        <v>2357</v>
      </c>
      <c r="H61" s="6">
        <v>1671</v>
      </c>
      <c r="I61" s="58">
        <v>0.70895205770046665</v>
      </c>
    </row>
    <row r="62" spans="1:9" x14ac:dyDescent="0.25">
      <c r="A62" s="6"/>
      <c r="B62" s="6"/>
      <c r="C62" s="6" t="s">
        <v>64</v>
      </c>
      <c r="D62" s="55">
        <v>5</v>
      </c>
      <c r="E62" s="6">
        <v>685</v>
      </c>
      <c r="F62" s="6">
        <v>613</v>
      </c>
      <c r="G62" s="6">
        <v>1298</v>
      </c>
      <c r="H62" s="6">
        <v>856</v>
      </c>
      <c r="I62" s="58">
        <v>0.65947611710323573</v>
      </c>
    </row>
    <row r="63" spans="1:9" x14ac:dyDescent="0.25">
      <c r="A63" s="6"/>
      <c r="B63" s="6"/>
      <c r="C63" s="6" t="s">
        <v>65</v>
      </c>
      <c r="D63" s="55">
        <v>5</v>
      </c>
      <c r="E63" s="6">
        <v>681</v>
      </c>
      <c r="F63" s="6">
        <v>619</v>
      </c>
      <c r="G63" s="6">
        <v>1300</v>
      </c>
      <c r="H63" s="6">
        <v>838</v>
      </c>
      <c r="I63" s="58">
        <v>0.64461538461538459</v>
      </c>
    </row>
    <row r="64" spans="1:9" x14ac:dyDescent="0.25">
      <c r="A64" s="6"/>
      <c r="B64" s="6"/>
      <c r="C64" s="6"/>
      <c r="D64" s="55"/>
      <c r="E64" s="6"/>
      <c r="F64" s="6"/>
      <c r="G64" s="6"/>
      <c r="H64" s="6"/>
      <c r="I64" s="58"/>
    </row>
    <row r="65" spans="1:9" x14ac:dyDescent="0.25">
      <c r="A65" s="60">
        <v>7</v>
      </c>
      <c r="B65" s="60" t="s">
        <v>66</v>
      </c>
      <c r="C65" s="60"/>
      <c r="D65" s="61">
        <v>26</v>
      </c>
      <c r="E65" s="60">
        <v>4694</v>
      </c>
      <c r="F65" s="60">
        <v>4491</v>
      </c>
      <c r="G65" s="60">
        <v>9185</v>
      </c>
      <c r="H65" s="60">
        <v>5945</v>
      </c>
      <c r="I65" s="62">
        <v>0.64725095264017418</v>
      </c>
    </row>
    <row r="66" spans="1:9" x14ac:dyDescent="0.25">
      <c r="A66" s="6"/>
      <c r="B66" s="6"/>
      <c r="C66" s="6" t="s">
        <v>72</v>
      </c>
      <c r="D66" s="55">
        <v>4</v>
      </c>
      <c r="E66" s="6">
        <v>647</v>
      </c>
      <c r="F66" s="6">
        <v>639</v>
      </c>
      <c r="G66" s="6">
        <v>1286</v>
      </c>
      <c r="H66" s="6">
        <v>1015</v>
      </c>
      <c r="I66" s="58">
        <v>0.78926905132192848</v>
      </c>
    </row>
    <row r="67" spans="1:9" x14ac:dyDescent="0.25">
      <c r="A67" s="6"/>
      <c r="B67" s="6"/>
      <c r="C67" s="6" t="s">
        <v>70</v>
      </c>
      <c r="D67" s="55">
        <v>5</v>
      </c>
      <c r="E67" s="6">
        <v>973</v>
      </c>
      <c r="F67" s="6">
        <v>897</v>
      </c>
      <c r="G67" s="6">
        <v>1870</v>
      </c>
      <c r="H67" s="6">
        <v>1281</v>
      </c>
      <c r="I67" s="58">
        <v>0.68502673796791447</v>
      </c>
    </row>
    <row r="68" spans="1:9" x14ac:dyDescent="0.25">
      <c r="A68" s="6"/>
      <c r="B68" s="6"/>
      <c r="C68" s="6" t="s">
        <v>68</v>
      </c>
      <c r="D68" s="55">
        <v>9</v>
      </c>
      <c r="E68" s="6">
        <v>1534</v>
      </c>
      <c r="F68" s="6">
        <v>1469</v>
      </c>
      <c r="G68" s="6">
        <v>3003</v>
      </c>
      <c r="H68" s="6">
        <v>1896</v>
      </c>
      <c r="I68" s="58">
        <v>0.63136863136863142</v>
      </c>
    </row>
    <row r="69" spans="1:9" x14ac:dyDescent="0.25">
      <c r="A69" s="6"/>
      <c r="B69" s="6"/>
      <c r="C69" s="6" t="s">
        <v>73</v>
      </c>
      <c r="D69" s="55">
        <v>3</v>
      </c>
      <c r="E69" s="6">
        <v>643</v>
      </c>
      <c r="F69" s="6">
        <v>628</v>
      </c>
      <c r="G69" s="6">
        <v>1271</v>
      </c>
      <c r="H69" s="6">
        <v>745</v>
      </c>
      <c r="I69" s="58">
        <v>0.58615263571990561</v>
      </c>
    </row>
    <row r="70" spans="1:9" x14ac:dyDescent="0.25">
      <c r="A70" s="6"/>
      <c r="B70" s="6"/>
      <c r="C70" s="6" t="s">
        <v>71</v>
      </c>
      <c r="D70" s="55">
        <v>5</v>
      </c>
      <c r="E70" s="6">
        <v>897</v>
      </c>
      <c r="F70" s="6">
        <v>858</v>
      </c>
      <c r="G70" s="6">
        <v>1755</v>
      </c>
      <c r="H70" s="6">
        <v>1008</v>
      </c>
      <c r="I70" s="58">
        <v>0.57435897435897432</v>
      </c>
    </row>
    <row r="71" spans="1:9" x14ac:dyDescent="0.25">
      <c r="A71" s="6"/>
      <c r="B71" s="6"/>
      <c r="C71" s="6"/>
      <c r="D71" s="55"/>
      <c r="E71" s="6"/>
      <c r="F71" s="6"/>
      <c r="G71" s="6"/>
      <c r="H71" s="6"/>
      <c r="I71" s="58"/>
    </row>
    <row r="72" spans="1:9" x14ac:dyDescent="0.25">
      <c r="A72" s="60">
        <v>8</v>
      </c>
      <c r="B72" s="60" t="s">
        <v>74</v>
      </c>
      <c r="C72" s="60"/>
      <c r="D72" s="61">
        <v>39</v>
      </c>
      <c r="E72" s="60">
        <v>6778</v>
      </c>
      <c r="F72" s="60">
        <v>6494</v>
      </c>
      <c r="G72" s="60">
        <v>13272</v>
      </c>
      <c r="H72" s="60">
        <v>9262</v>
      </c>
      <c r="I72" s="62">
        <v>0.69786015672091617</v>
      </c>
    </row>
    <row r="73" spans="1:9" x14ac:dyDescent="0.25">
      <c r="A73" s="6"/>
      <c r="B73" s="6"/>
      <c r="C73" s="6" t="s">
        <v>23</v>
      </c>
      <c r="D73" s="55">
        <v>7</v>
      </c>
      <c r="E73" s="6">
        <v>1275</v>
      </c>
      <c r="F73" s="6">
        <v>1248</v>
      </c>
      <c r="G73" s="6">
        <v>2523</v>
      </c>
      <c r="H73" s="6">
        <v>1826</v>
      </c>
      <c r="I73" s="58">
        <v>0.72374157748711854</v>
      </c>
    </row>
    <row r="74" spans="1:9" x14ac:dyDescent="0.25">
      <c r="A74" s="6"/>
      <c r="B74" s="6"/>
      <c r="C74" s="6" t="s">
        <v>78</v>
      </c>
      <c r="D74" s="55">
        <v>8</v>
      </c>
      <c r="E74" s="6">
        <v>1326</v>
      </c>
      <c r="F74" s="6">
        <v>1261</v>
      </c>
      <c r="G74" s="6">
        <v>2587</v>
      </c>
      <c r="H74" s="6">
        <v>1863</v>
      </c>
      <c r="I74" s="58">
        <v>0.72013915732508693</v>
      </c>
    </row>
    <row r="75" spans="1:9" x14ac:dyDescent="0.25">
      <c r="A75" s="6"/>
      <c r="B75" s="6"/>
      <c r="C75" s="6" t="s">
        <v>77</v>
      </c>
      <c r="D75" s="55">
        <v>7</v>
      </c>
      <c r="E75" s="6">
        <v>1121</v>
      </c>
      <c r="F75" s="6">
        <v>1059</v>
      </c>
      <c r="G75" s="6">
        <v>2180</v>
      </c>
      <c r="H75" s="6">
        <v>1521</v>
      </c>
      <c r="I75" s="58">
        <v>0.69770642201834865</v>
      </c>
    </row>
    <row r="76" spans="1:9" x14ac:dyDescent="0.25">
      <c r="A76" s="6"/>
      <c r="B76" s="6"/>
      <c r="C76" s="6" t="s">
        <v>76</v>
      </c>
      <c r="D76" s="55">
        <v>11</v>
      </c>
      <c r="E76" s="6">
        <v>1950</v>
      </c>
      <c r="F76" s="6">
        <v>1849</v>
      </c>
      <c r="G76" s="6">
        <v>3799</v>
      </c>
      <c r="H76" s="6">
        <v>2628</v>
      </c>
      <c r="I76" s="58">
        <v>0.69176098973414057</v>
      </c>
    </row>
    <row r="77" spans="1:9" x14ac:dyDescent="0.25">
      <c r="A77" s="6"/>
      <c r="B77" s="6"/>
      <c r="C77" s="6" t="s">
        <v>75</v>
      </c>
      <c r="D77" s="55">
        <v>6</v>
      </c>
      <c r="E77" s="6">
        <v>1106</v>
      </c>
      <c r="F77" s="6">
        <v>1077</v>
      </c>
      <c r="G77" s="6">
        <v>2183</v>
      </c>
      <c r="H77" s="6">
        <v>1424</v>
      </c>
      <c r="I77" s="58">
        <v>0.65231333027943195</v>
      </c>
    </row>
    <row r="78" spans="1:9" x14ac:dyDescent="0.25">
      <c r="A78" s="6"/>
      <c r="B78" s="6"/>
      <c r="C78" s="6"/>
      <c r="D78" s="55"/>
      <c r="E78" s="6"/>
      <c r="F78" s="6"/>
      <c r="G78" s="6"/>
      <c r="H78" s="6"/>
      <c r="I78" s="58"/>
    </row>
    <row r="79" spans="1:9" x14ac:dyDescent="0.25">
      <c r="A79" s="60">
        <v>9</v>
      </c>
      <c r="B79" s="60" t="s">
        <v>79</v>
      </c>
      <c r="C79" s="60"/>
      <c r="D79" s="61">
        <v>18</v>
      </c>
      <c r="E79" s="60">
        <v>2302</v>
      </c>
      <c r="F79" s="60">
        <v>2175</v>
      </c>
      <c r="G79" s="60">
        <v>4477</v>
      </c>
      <c r="H79" s="60">
        <v>3302</v>
      </c>
      <c r="I79" s="62">
        <v>0.73754746482019207</v>
      </c>
    </row>
    <row r="80" spans="1:9" x14ac:dyDescent="0.25">
      <c r="A80" s="6"/>
      <c r="B80" s="6"/>
      <c r="C80" s="6" t="s">
        <v>82</v>
      </c>
      <c r="D80" s="55">
        <v>4</v>
      </c>
      <c r="E80" s="6">
        <v>556</v>
      </c>
      <c r="F80" s="6">
        <v>540</v>
      </c>
      <c r="G80" s="6">
        <v>1096</v>
      </c>
      <c r="H80" s="6">
        <v>828</v>
      </c>
      <c r="I80" s="58">
        <v>0.75547445255474455</v>
      </c>
    </row>
    <row r="81" spans="1:9" x14ac:dyDescent="0.25">
      <c r="A81" s="6"/>
      <c r="B81" s="6"/>
      <c r="C81" s="6" t="s">
        <v>83</v>
      </c>
      <c r="D81" s="55">
        <v>4</v>
      </c>
      <c r="E81" s="6">
        <v>445</v>
      </c>
      <c r="F81" s="6">
        <v>416</v>
      </c>
      <c r="G81" s="6">
        <v>861</v>
      </c>
      <c r="H81" s="6">
        <v>645</v>
      </c>
      <c r="I81" s="58">
        <v>0.74912891986062713</v>
      </c>
    </row>
    <row r="82" spans="1:9" x14ac:dyDescent="0.25">
      <c r="A82" s="6"/>
      <c r="B82" s="6"/>
      <c r="C82" s="6" t="s">
        <v>80</v>
      </c>
      <c r="D82" s="55">
        <v>5</v>
      </c>
      <c r="E82" s="6">
        <v>584</v>
      </c>
      <c r="F82" s="6">
        <v>522</v>
      </c>
      <c r="G82" s="6">
        <v>1106</v>
      </c>
      <c r="H82" s="6">
        <v>821</v>
      </c>
      <c r="I82" s="58">
        <v>0.74231464737793851</v>
      </c>
    </row>
    <row r="83" spans="1:9" x14ac:dyDescent="0.25">
      <c r="A83" s="6"/>
      <c r="B83" s="6"/>
      <c r="C83" s="6" t="s">
        <v>81</v>
      </c>
      <c r="D83" s="55">
        <v>5</v>
      </c>
      <c r="E83" s="6">
        <v>717</v>
      </c>
      <c r="F83" s="6">
        <v>697</v>
      </c>
      <c r="G83" s="6">
        <v>1414</v>
      </c>
      <c r="H83" s="6">
        <v>1008</v>
      </c>
      <c r="I83" s="58">
        <v>0.71287128712871284</v>
      </c>
    </row>
    <row r="84" spans="1:9" x14ac:dyDescent="0.25">
      <c r="A84" s="6"/>
      <c r="B84" s="6"/>
      <c r="C84" s="6"/>
      <c r="D84" s="55"/>
      <c r="E84" s="6"/>
      <c r="F84" s="6"/>
      <c r="G84" s="6"/>
      <c r="H84" s="6"/>
      <c r="I84" s="58"/>
    </row>
    <row r="85" spans="1:9" x14ac:dyDescent="0.25">
      <c r="A85" s="60">
        <v>10</v>
      </c>
      <c r="B85" s="60" t="s">
        <v>84</v>
      </c>
      <c r="C85" s="60"/>
      <c r="D85" s="61">
        <v>28</v>
      </c>
      <c r="E85" s="60">
        <v>5043</v>
      </c>
      <c r="F85" s="60">
        <v>4877</v>
      </c>
      <c r="G85" s="60">
        <v>9920</v>
      </c>
      <c r="H85" s="60">
        <v>6988</v>
      </c>
      <c r="I85" s="62">
        <v>0.70443548387096777</v>
      </c>
    </row>
    <row r="86" spans="1:9" x14ac:dyDescent="0.25">
      <c r="A86" s="6"/>
      <c r="B86" s="6"/>
      <c r="C86" s="6" t="s">
        <v>85</v>
      </c>
      <c r="D86" s="55">
        <v>7</v>
      </c>
      <c r="E86" s="6">
        <v>1392</v>
      </c>
      <c r="F86" s="6">
        <v>1383</v>
      </c>
      <c r="G86" s="6">
        <v>2775</v>
      </c>
      <c r="H86" s="6">
        <v>1975</v>
      </c>
      <c r="I86" s="58">
        <v>0.71171171171171166</v>
      </c>
    </row>
    <row r="87" spans="1:9" x14ac:dyDescent="0.25">
      <c r="A87" s="6"/>
      <c r="B87" s="6"/>
      <c r="C87" s="6" t="s">
        <v>86</v>
      </c>
      <c r="D87" s="55">
        <v>6</v>
      </c>
      <c r="E87" s="6">
        <v>1162</v>
      </c>
      <c r="F87" s="6">
        <v>1105</v>
      </c>
      <c r="G87" s="6">
        <v>2267</v>
      </c>
      <c r="H87" s="6">
        <v>1487</v>
      </c>
      <c r="I87" s="58">
        <v>0.65593295103661231</v>
      </c>
    </row>
    <row r="88" spans="1:9" x14ac:dyDescent="0.25">
      <c r="A88" s="6"/>
      <c r="B88" s="6"/>
      <c r="C88" s="6" t="s">
        <v>87</v>
      </c>
      <c r="D88" s="55">
        <v>5</v>
      </c>
      <c r="E88" s="6">
        <v>849</v>
      </c>
      <c r="F88" s="6">
        <v>824</v>
      </c>
      <c r="G88" s="6">
        <v>1673</v>
      </c>
      <c r="H88" s="6">
        <v>1075</v>
      </c>
      <c r="I88" s="58">
        <v>0.64255827854154213</v>
      </c>
    </row>
    <row r="89" spans="1:9" x14ac:dyDescent="0.25">
      <c r="A89" s="6"/>
      <c r="B89" s="6"/>
      <c r="C89" s="6" t="s">
        <v>88</v>
      </c>
      <c r="D89" s="55">
        <v>10</v>
      </c>
      <c r="E89" s="6">
        <v>1640</v>
      </c>
      <c r="F89" s="6">
        <v>1565</v>
      </c>
      <c r="G89" s="6">
        <v>3205</v>
      </c>
      <c r="H89" s="6">
        <v>2451</v>
      </c>
      <c r="I89" s="58">
        <v>0.7647425897035881</v>
      </c>
    </row>
    <row r="90" spans="1:9" x14ac:dyDescent="0.25">
      <c r="A90" s="6"/>
      <c r="B90" s="6"/>
      <c r="C90" s="6"/>
      <c r="D90" s="55"/>
      <c r="E90" s="6"/>
      <c r="F90" s="6"/>
      <c r="G90" s="6"/>
      <c r="H90" s="6"/>
      <c r="I90" s="58"/>
    </row>
    <row r="91" spans="1:9" x14ac:dyDescent="0.25">
      <c r="A91" s="60">
        <v>11</v>
      </c>
      <c r="B91" s="60" t="s">
        <v>89</v>
      </c>
      <c r="C91" s="60"/>
      <c r="D91" s="61">
        <v>14</v>
      </c>
      <c r="E91" s="60">
        <v>2273</v>
      </c>
      <c r="F91" s="60">
        <v>2161</v>
      </c>
      <c r="G91" s="60">
        <v>4434</v>
      </c>
      <c r="H91" s="60">
        <v>3240</v>
      </c>
      <c r="I91" s="62">
        <v>0.73071718538565633</v>
      </c>
    </row>
    <row r="92" spans="1:9" x14ac:dyDescent="0.25">
      <c r="A92" s="6"/>
      <c r="B92" s="6"/>
      <c r="C92" s="6" t="s">
        <v>91</v>
      </c>
      <c r="D92" s="55">
        <v>3</v>
      </c>
      <c r="E92" s="6">
        <v>566</v>
      </c>
      <c r="F92" s="6">
        <v>543</v>
      </c>
      <c r="G92" s="6">
        <v>1109</v>
      </c>
      <c r="H92" s="6">
        <v>834</v>
      </c>
      <c r="I92" s="58">
        <v>0.75202885482416593</v>
      </c>
    </row>
    <row r="93" spans="1:9" x14ac:dyDescent="0.25">
      <c r="A93" s="6"/>
      <c r="B93" s="6"/>
      <c r="C93" s="6" t="s">
        <v>90</v>
      </c>
      <c r="D93" s="55">
        <v>6</v>
      </c>
      <c r="E93" s="6">
        <v>1009</v>
      </c>
      <c r="F93" s="6">
        <v>978</v>
      </c>
      <c r="G93" s="6">
        <v>1987</v>
      </c>
      <c r="H93" s="6">
        <v>1474</v>
      </c>
      <c r="I93" s="58">
        <v>0.7418218419728233</v>
      </c>
    </row>
    <row r="94" spans="1:9" x14ac:dyDescent="0.25">
      <c r="A94" s="6"/>
      <c r="B94" s="6"/>
      <c r="C94" s="6" t="s">
        <v>93</v>
      </c>
      <c r="D94" s="55">
        <v>2</v>
      </c>
      <c r="E94" s="6">
        <v>398</v>
      </c>
      <c r="F94" s="6">
        <v>375</v>
      </c>
      <c r="G94" s="6">
        <v>773</v>
      </c>
      <c r="H94" s="6">
        <v>564</v>
      </c>
      <c r="I94" s="58">
        <v>0.72962483829236735</v>
      </c>
    </row>
    <row r="95" spans="1:9" x14ac:dyDescent="0.25">
      <c r="A95" s="6"/>
      <c r="B95" s="6"/>
      <c r="C95" s="6" t="s">
        <v>94</v>
      </c>
      <c r="D95" s="55">
        <v>3</v>
      </c>
      <c r="E95" s="6">
        <v>300</v>
      </c>
      <c r="F95" s="6">
        <v>265</v>
      </c>
      <c r="G95" s="6">
        <v>565</v>
      </c>
      <c r="H95" s="6">
        <v>368</v>
      </c>
      <c r="I95" s="58">
        <v>0.65132743362831858</v>
      </c>
    </row>
    <row r="96" spans="1:9" x14ac:dyDescent="0.25">
      <c r="A96" s="6"/>
      <c r="B96" s="6"/>
      <c r="C96" s="6"/>
      <c r="D96" s="55"/>
      <c r="E96" s="6"/>
      <c r="F96" s="6"/>
      <c r="G96" s="6"/>
      <c r="H96" s="6"/>
      <c r="I96" s="58"/>
    </row>
    <row r="97" spans="1:9" x14ac:dyDescent="0.25">
      <c r="A97" s="60">
        <v>12</v>
      </c>
      <c r="B97" s="60" t="s">
        <v>95</v>
      </c>
      <c r="C97" s="60"/>
      <c r="D97" s="61">
        <v>20</v>
      </c>
      <c r="E97" s="60">
        <v>2618</v>
      </c>
      <c r="F97" s="60">
        <v>2354</v>
      </c>
      <c r="G97" s="60">
        <v>4972</v>
      </c>
      <c r="H97" s="60">
        <v>3617</v>
      </c>
      <c r="I97" s="62">
        <v>0.72747385358004824</v>
      </c>
    </row>
    <row r="98" spans="1:9" x14ac:dyDescent="0.25">
      <c r="A98" s="6"/>
      <c r="B98" s="6"/>
      <c r="C98" s="6" t="s">
        <v>101</v>
      </c>
      <c r="D98" s="55">
        <v>3</v>
      </c>
      <c r="E98" s="6">
        <v>245</v>
      </c>
      <c r="F98" s="6">
        <v>206</v>
      </c>
      <c r="G98" s="6">
        <v>451</v>
      </c>
      <c r="H98" s="6">
        <v>372</v>
      </c>
      <c r="I98" s="58">
        <v>0.82483370288248337</v>
      </c>
    </row>
    <row r="99" spans="1:9" x14ac:dyDescent="0.25">
      <c r="A99" s="6"/>
      <c r="B99" s="6"/>
      <c r="C99" s="6" t="s">
        <v>100</v>
      </c>
      <c r="D99" s="55">
        <v>3</v>
      </c>
      <c r="E99" s="6">
        <v>344</v>
      </c>
      <c r="F99" s="6">
        <v>290</v>
      </c>
      <c r="G99" s="6">
        <v>634</v>
      </c>
      <c r="H99" s="6">
        <v>496</v>
      </c>
      <c r="I99" s="58">
        <v>0.78233438485804419</v>
      </c>
    </row>
    <row r="100" spans="1:9" x14ac:dyDescent="0.25">
      <c r="A100" s="6"/>
      <c r="B100" s="6"/>
      <c r="C100" s="6" t="s">
        <v>97</v>
      </c>
      <c r="D100" s="55">
        <v>4</v>
      </c>
      <c r="E100" s="6">
        <v>560</v>
      </c>
      <c r="F100" s="6">
        <v>495</v>
      </c>
      <c r="G100" s="6">
        <v>1055</v>
      </c>
      <c r="H100" s="6">
        <v>813</v>
      </c>
      <c r="I100" s="58">
        <v>0.77061611374407579</v>
      </c>
    </row>
    <row r="101" spans="1:9" x14ac:dyDescent="0.25">
      <c r="A101" s="6"/>
      <c r="B101" s="6"/>
      <c r="C101" s="6" t="s">
        <v>96</v>
      </c>
      <c r="D101" s="55">
        <v>3</v>
      </c>
      <c r="E101" s="6">
        <v>475</v>
      </c>
      <c r="F101" s="6">
        <v>459</v>
      </c>
      <c r="G101" s="6">
        <v>934</v>
      </c>
      <c r="H101" s="6">
        <v>679</v>
      </c>
      <c r="I101" s="58">
        <v>0.72698072805139191</v>
      </c>
    </row>
    <row r="102" spans="1:9" x14ac:dyDescent="0.25">
      <c r="A102" s="6"/>
      <c r="B102" s="6"/>
      <c r="C102" s="6" t="s">
        <v>99</v>
      </c>
      <c r="D102" s="55">
        <v>4</v>
      </c>
      <c r="E102" s="6">
        <v>507</v>
      </c>
      <c r="F102" s="6">
        <v>457</v>
      </c>
      <c r="G102" s="6">
        <v>964</v>
      </c>
      <c r="H102" s="6">
        <v>654</v>
      </c>
      <c r="I102" s="58">
        <v>0.67842323651452285</v>
      </c>
    </row>
    <row r="103" spans="1:9" x14ac:dyDescent="0.25">
      <c r="A103" s="6"/>
      <c r="B103" s="6"/>
      <c r="C103" s="6" t="s">
        <v>98</v>
      </c>
      <c r="D103" s="55">
        <v>3</v>
      </c>
      <c r="E103" s="6">
        <v>487</v>
      </c>
      <c r="F103" s="6">
        <v>447</v>
      </c>
      <c r="G103" s="6">
        <v>934</v>
      </c>
      <c r="H103" s="6">
        <v>603</v>
      </c>
      <c r="I103" s="58">
        <v>0.645610278372591</v>
      </c>
    </row>
  </sheetData>
  <sortState ref="C97:I102">
    <sortCondition descending="1" ref="I97:I102"/>
  </sortState>
  <mergeCells count="11">
    <mergeCell ref="H6:H8"/>
    <mergeCell ref="I6:I8"/>
    <mergeCell ref="A1:I1"/>
    <mergeCell ref="A2:I2"/>
    <mergeCell ref="A3:I3"/>
    <mergeCell ref="A4:I4"/>
    <mergeCell ref="A6:A8"/>
    <mergeCell ref="B6:B8"/>
    <mergeCell ref="C6:C8"/>
    <mergeCell ref="D6:D8"/>
    <mergeCell ref="E6:G7"/>
  </mergeCells>
  <printOptions verticalCentered="1"/>
  <pageMargins left="0" right="0" top="0.75" bottom="0.75" header="0.3" footer="0.3"/>
  <pageSetup paperSize="9" scale="95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9"/>
  <sheetViews>
    <sheetView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L29" sqref="L29"/>
    </sheetView>
  </sheetViews>
  <sheetFormatPr defaultRowHeight="15" x14ac:dyDescent="0.25"/>
  <cols>
    <col min="1" max="1" width="4.42578125" customWidth="1"/>
    <col min="2" max="2" width="21.28515625" customWidth="1"/>
    <col min="3" max="3" width="24" bestFit="1" customWidth="1"/>
    <col min="4" max="4" width="9.140625" style="54"/>
    <col min="9" max="9" width="12" style="57" customWidth="1"/>
  </cols>
  <sheetData>
    <row r="1" spans="1:20" ht="15" customHeight="1" x14ac:dyDescent="0.25">
      <c r="A1" s="109" t="s">
        <v>117</v>
      </c>
      <c r="B1" s="109"/>
      <c r="C1" s="109"/>
      <c r="D1" s="109"/>
      <c r="E1" s="109"/>
      <c r="F1" s="109"/>
      <c r="G1" s="109"/>
      <c r="H1" s="109"/>
      <c r="I1" s="109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</row>
    <row r="2" spans="1:20" ht="15" customHeight="1" x14ac:dyDescent="0.25">
      <c r="A2" s="109"/>
      <c r="B2" s="109"/>
      <c r="C2" s="109"/>
      <c r="D2" s="109"/>
      <c r="E2" s="109"/>
      <c r="F2" s="109"/>
      <c r="G2" s="109"/>
      <c r="H2" s="109"/>
      <c r="I2" s="109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</row>
    <row r="3" spans="1:20" ht="18.75" x14ac:dyDescent="0.25">
      <c r="A3" s="110" t="s">
        <v>127</v>
      </c>
      <c r="B3" s="110"/>
      <c r="C3" s="110"/>
      <c r="D3" s="110"/>
      <c r="E3" s="110"/>
      <c r="F3" s="110"/>
      <c r="G3" s="110"/>
      <c r="H3" s="110"/>
      <c r="I3" s="110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</row>
    <row r="4" spans="1:20" ht="18.75" x14ac:dyDescent="0.25">
      <c r="A4" s="110" t="s">
        <v>129</v>
      </c>
      <c r="B4" s="110"/>
      <c r="C4" s="110"/>
      <c r="D4" s="110"/>
      <c r="E4" s="110"/>
      <c r="F4" s="110"/>
      <c r="G4" s="110"/>
      <c r="H4" s="110"/>
      <c r="I4" s="110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</row>
    <row r="6" spans="1:20" x14ac:dyDescent="0.25">
      <c r="A6" s="136" t="s">
        <v>0</v>
      </c>
      <c r="B6" s="136" t="s">
        <v>1</v>
      </c>
      <c r="C6" s="136" t="s">
        <v>119</v>
      </c>
      <c r="D6" s="136" t="s">
        <v>3</v>
      </c>
      <c r="E6" s="136" t="s">
        <v>107</v>
      </c>
      <c r="F6" s="136"/>
      <c r="G6" s="136"/>
      <c r="H6" s="133" t="s">
        <v>118</v>
      </c>
      <c r="I6" s="134" t="s">
        <v>115</v>
      </c>
    </row>
    <row r="7" spans="1:20" x14ac:dyDescent="0.25">
      <c r="A7" s="136"/>
      <c r="B7" s="136"/>
      <c r="C7" s="136"/>
      <c r="D7" s="136"/>
      <c r="E7" s="136"/>
      <c r="F7" s="136"/>
      <c r="G7" s="136"/>
      <c r="H7" s="133"/>
      <c r="I7" s="134"/>
    </row>
    <row r="8" spans="1:20" x14ac:dyDescent="0.25">
      <c r="A8" s="136"/>
      <c r="B8" s="136"/>
      <c r="C8" s="136"/>
      <c r="D8" s="136"/>
      <c r="E8" s="56" t="s">
        <v>4</v>
      </c>
      <c r="F8" s="56" t="s">
        <v>5</v>
      </c>
      <c r="G8" s="56" t="s">
        <v>6</v>
      </c>
      <c r="H8" s="133"/>
      <c r="I8" s="134"/>
    </row>
    <row r="9" spans="1:20" x14ac:dyDescent="0.25">
      <c r="A9" s="6">
        <v>1</v>
      </c>
      <c r="B9" s="6" t="s">
        <v>9</v>
      </c>
      <c r="C9" s="6" t="s">
        <v>13</v>
      </c>
      <c r="D9" s="55">
        <v>3</v>
      </c>
      <c r="E9" s="6">
        <v>332</v>
      </c>
      <c r="F9" s="6">
        <v>281</v>
      </c>
      <c r="G9" s="6">
        <v>613</v>
      </c>
      <c r="H9" s="6">
        <v>555</v>
      </c>
      <c r="I9" s="58">
        <v>0.90538336052202284</v>
      </c>
    </row>
    <row r="10" spans="1:20" x14ac:dyDescent="0.25">
      <c r="A10" s="6">
        <v>2</v>
      </c>
      <c r="B10" s="6" t="s">
        <v>32</v>
      </c>
      <c r="C10" s="6" t="s">
        <v>47</v>
      </c>
      <c r="D10" s="55">
        <v>3</v>
      </c>
      <c r="E10" s="6">
        <v>323</v>
      </c>
      <c r="F10" s="6">
        <v>341</v>
      </c>
      <c r="G10" s="6">
        <v>664</v>
      </c>
      <c r="H10" s="6">
        <v>601</v>
      </c>
      <c r="I10" s="58">
        <v>0.90512048192771088</v>
      </c>
    </row>
    <row r="11" spans="1:20" x14ac:dyDescent="0.25">
      <c r="A11" s="6">
        <v>3</v>
      </c>
      <c r="B11" s="6" t="s">
        <v>32</v>
      </c>
      <c r="C11" s="6" t="s">
        <v>45</v>
      </c>
      <c r="D11" s="55">
        <v>4</v>
      </c>
      <c r="E11" s="6">
        <v>516</v>
      </c>
      <c r="F11" s="6">
        <v>476</v>
      </c>
      <c r="G11" s="6">
        <v>992</v>
      </c>
      <c r="H11" s="6">
        <v>844</v>
      </c>
      <c r="I11" s="58">
        <v>0.85080645161290325</v>
      </c>
    </row>
    <row r="12" spans="1:20" x14ac:dyDescent="0.25">
      <c r="A12" s="6">
        <v>4</v>
      </c>
      <c r="B12" s="6" t="s">
        <v>9</v>
      </c>
      <c r="C12" s="6" t="s">
        <v>16</v>
      </c>
      <c r="D12" s="55">
        <v>3</v>
      </c>
      <c r="E12" s="6">
        <v>396</v>
      </c>
      <c r="F12" s="6">
        <v>395</v>
      </c>
      <c r="G12" s="6">
        <v>791</v>
      </c>
      <c r="H12" s="6">
        <v>671</v>
      </c>
      <c r="I12" s="58">
        <v>0.8482932996207333</v>
      </c>
    </row>
    <row r="13" spans="1:20" x14ac:dyDescent="0.25">
      <c r="A13" s="6">
        <v>5</v>
      </c>
      <c r="B13" s="6" t="s">
        <v>9</v>
      </c>
      <c r="C13" s="6" t="s">
        <v>21</v>
      </c>
      <c r="D13" s="55">
        <v>6</v>
      </c>
      <c r="E13" s="6">
        <v>515</v>
      </c>
      <c r="F13" s="6">
        <v>499</v>
      </c>
      <c r="G13" s="6">
        <v>1014</v>
      </c>
      <c r="H13" s="6">
        <v>845</v>
      </c>
      <c r="I13" s="58">
        <v>0.83333333333333337</v>
      </c>
    </row>
    <row r="14" spans="1:20" x14ac:dyDescent="0.25">
      <c r="A14" s="6">
        <v>6</v>
      </c>
      <c r="B14" s="6" t="s">
        <v>9</v>
      </c>
      <c r="C14" s="6" t="s">
        <v>17</v>
      </c>
      <c r="D14" s="55">
        <v>3</v>
      </c>
      <c r="E14" s="6">
        <v>459</v>
      </c>
      <c r="F14" s="6">
        <v>443</v>
      </c>
      <c r="G14" s="6">
        <v>902</v>
      </c>
      <c r="H14" s="6">
        <v>751</v>
      </c>
      <c r="I14" s="58">
        <v>0.83259423503325947</v>
      </c>
    </row>
    <row r="15" spans="1:20" x14ac:dyDescent="0.25">
      <c r="A15" s="6">
        <v>7</v>
      </c>
      <c r="B15" s="6" t="s">
        <v>9</v>
      </c>
      <c r="C15" s="6" t="s">
        <v>22</v>
      </c>
      <c r="D15" s="55">
        <v>2</v>
      </c>
      <c r="E15" s="6">
        <v>249</v>
      </c>
      <c r="F15" s="6">
        <v>211</v>
      </c>
      <c r="G15" s="6">
        <v>460</v>
      </c>
      <c r="H15" s="6">
        <v>382</v>
      </c>
      <c r="I15" s="58">
        <v>0.83043478260869563</v>
      </c>
    </row>
    <row r="16" spans="1:20" x14ac:dyDescent="0.25">
      <c r="A16" s="6">
        <v>8</v>
      </c>
      <c r="B16" s="6" t="s">
        <v>95</v>
      </c>
      <c r="C16" s="6" t="s">
        <v>101</v>
      </c>
      <c r="D16" s="55">
        <v>3</v>
      </c>
      <c r="E16" s="6">
        <v>245</v>
      </c>
      <c r="F16" s="6">
        <v>206</v>
      </c>
      <c r="G16" s="6">
        <v>451</v>
      </c>
      <c r="H16" s="6">
        <v>372</v>
      </c>
      <c r="I16" s="58">
        <v>0.82483370288248337</v>
      </c>
    </row>
    <row r="17" spans="1:9" x14ac:dyDescent="0.25">
      <c r="A17" s="6">
        <v>9</v>
      </c>
      <c r="B17" s="6" t="s">
        <v>9</v>
      </c>
      <c r="C17" s="6" t="s">
        <v>19</v>
      </c>
      <c r="D17" s="55">
        <v>3</v>
      </c>
      <c r="E17" s="6">
        <v>338</v>
      </c>
      <c r="F17" s="6">
        <v>301</v>
      </c>
      <c r="G17" s="6">
        <v>639</v>
      </c>
      <c r="H17" s="6">
        <v>526</v>
      </c>
      <c r="I17" s="58">
        <v>0.82316118935837246</v>
      </c>
    </row>
    <row r="18" spans="1:9" x14ac:dyDescent="0.25">
      <c r="A18" s="6">
        <v>10</v>
      </c>
      <c r="B18" s="6" t="s">
        <v>32</v>
      </c>
      <c r="C18" s="6" t="s">
        <v>44</v>
      </c>
      <c r="D18" s="55">
        <v>5</v>
      </c>
      <c r="E18" s="6">
        <v>577</v>
      </c>
      <c r="F18" s="6">
        <v>596</v>
      </c>
      <c r="G18" s="6">
        <v>1173</v>
      </c>
      <c r="H18" s="6">
        <v>962</v>
      </c>
      <c r="I18" s="58">
        <v>0.8201193520886616</v>
      </c>
    </row>
    <row r="19" spans="1:9" x14ac:dyDescent="0.25">
      <c r="A19" s="6">
        <v>11</v>
      </c>
      <c r="B19" s="6" t="s">
        <v>9</v>
      </c>
      <c r="C19" s="6" t="s">
        <v>20</v>
      </c>
      <c r="D19" s="55">
        <v>3</v>
      </c>
      <c r="E19" s="6">
        <v>316</v>
      </c>
      <c r="F19" s="6">
        <v>256</v>
      </c>
      <c r="G19" s="6">
        <v>572</v>
      </c>
      <c r="H19" s="6">
        <v>464</v>
      </c>
      <c r="I19" s="58">
        <v>0.81118881118881114</v>
      </c>
    </row>
    <row r="20" spans="1:9" x14ac:dyDescent="0.25">
      <c r="A20" s="6">
        <v>12</v>
      </c>
      <c r="B20" s="6" t="s">
        <v>9</v>
      </c>
      <c r="C20" s="6" t="s">
        <v>15</v>
      </c>
      <c r="D20" s="55">
        <v>7</v>
      </c>
      <c r="E20" s="6">
        <v>591</v>
      </c>
      <c r="F20" s="6">
        <v>559</v>
      </c>
      <c r="G20" s="6">
        <v>1150</v>
      </c>
      <c r="H20" s="6">
        <v>927</v>
      </c>
      <c r="I20" s="58">
        <v>0.80608695652173912</v>
      </c>
    </row>
    <row r="21" spans="1:9" x14ac:dyDescent="0.25">
      <c r="A21" s="6">
        <v>13</v>
      </c>
      <c r="B21" s="6" t="s">
        <v>62</v>
      </c>
      <c r="C21" s="6" t="s">
        <v>63</v>
      </c>
      <c r="D21" s="55">
        <v>7</v>
      </c>
      <c r="E21" s="6">
        <v>1276</v>
      </c>
      <c r="F21" s="6">
        <v>1212</v>
      </c>
      <c r="G21" s="6">
        <v>2488</v>
      </c>
      <c r="H21" s="6">
        <v>1987</v>
      </c>
      <c r="I21" s="58">
        <v>0.79863344051446949</v>
      </c>
    </row>
    <row r="22" spans="1:9" x14ac:dyDescent="0.25">
      <c r="A22" s="6">
        <v>14</v>
      </c>
      <c r="B22" s="6" t="s">
        <v>32</v>
      </c>
      <c r="C22" s="6" t="s">
        <v>42</v>
      </c>
      <c r="D22" s="55">
        <v>13</v>
      </c>
      <c r="E22" s="6">
        <v>1838</v>
      </c>
      <c r="F22" s="6">
        <v>1676</v>
      </c>
      <c r="G22" s="6">
        <v>3514</v>
      </c>
      <c r="H22" s="6">
        <v>2792</v>
      </c>
      <c r="I22" s="58">
        <v>0.79453614114968696</v>
      </c>
    </row>
    <row r="23" spans="1:9" x14ac:dyDescent="0.25">
      <c r="A23" s="6">
        <v>15</v>
      </c>
      <c r="B23" s="6" t="s">
        <v>56</v>
      </c>
      <c r="C23" s="6" t="s">
        <v>61</v>
      </c>
      <c r="D23" s="55">
        <v>7</v>
      </c>
      <c r="E23" s="6">
        <v>990</v>
      </c>
      <c r="F23" s="6">
        <v>967</v>
      </c>
      <c r="G23" s="6">
        <v>1957</v>
      </c>
      <c r="H23" s="6">
        <v>1547</v>
      </c>
      <c r="I23" s="58">
        <v>0.79049565661727128</v>
      </c>
    </row>
    <row r="24" spans="1:9" x14ac:dyDescent="0.25">
      <c r="A24" s="6">
        <v>16</v>
      </c>
      <c r="B24" s="6" t="s">
        <v>66</v>
      </c>
      <c r="C24" s="6" t="s">
        <v>72</v>
      </c>
      <c r="D24" s="55">
        <v>4</v>
      </c>
      <c r="E24" s="6">
        <v>647</v>
      </c>
      <c r="F24" s="6">
        <v>639</v>
      </c>
      <c r="G24" s="6">
        <v>1286</v>
      </c>
      <c r="H24" s="6">
        <v>1015</v>
      </c>
      <c r="I24" s="58">
        <v>0.78926905132192848</v>
      </c>
    </row>
    <row r="25" spans="1:9" x14ac:dyDescent="0.25">
      <c r="A25" s="6">
        <v>17</v>
      </c>
      <c r="B25" s="6" t="s">
        <v>95</v>
      </c>
      <c r="C25" s="6" t="s">
        <v>100</v>
      </c>
      <c r="D25" s="55">
        <v>3</v>
      </c>
      <c r="E25" s="6">
        <v>344</v>
      </c>
      <c r="F25" s="6">
        <v>290</v>
      </c>
      <c r="G25" s="6">
        <v>634</v>
      </c>
      <c r="H25" s="6">
        <v>496</v>
      </c>
      <c r="I25" s="58">
        <v>0.78233438485804419</v>
      </c>
    </row>
    <row r="26" spans="1:9" x14ac:dyDescent="0.25">
      <c r="A26" s="6">
        <v>18</v>
      </c>
      <c r="B26" s="6" t="s">
        <v>56</v>
      </c>
      <c r="C26" s="6" t="s">
        <v>56</v>
      </c>
      <c r="D26" s="55">
        <v>12</v>
      </c>
      <c r="E26" s="6">
        <v>1883</v>
      </c>
      <c r="F26" s="6">
        <v>1854</v>
      </c>
      <c r="G26" s="6">
        <v>3737</v>
      </c>
      <c r="H26" s="6">
        <v>2913</v>
      </c>
      <c r="I26" s="58">
        <v>0.77950227455177945</v>
      </c>
    </row>
    <row r="27" spans="1:9" x14ac:dyDescent="0.25">
      <c r="A27" s="6">
        <v>19</v>
      </c>
      <c r="B27" s="6" t="s">
        <v>56</v>
      </c>
      <c r="C27" s="6" t="s">
        <v>58</v>
      </c>
      <c r="D27" s="55">
        <v>11</v>
      </c>
      <c r="E27" s="6">
        <v>1648</v>
      </c>
      <c r="F27" s="6">
        <v>1713</v>
      </c>
      <c r="G27" s="6">
        <v>3361</v>
      </c>
      <c r="H27" s="6">
        <v>2597</v>
      </c>
      <c r="I27" s="58">
        <v>0.77268670038678966</v>
      </c>
    </row>
    <row r="28" spans="1:9" x14ac:dyDescent="0.25">
      <c r="A28" s="6">
        <v>20</v>
      </c>
      <c r="B28" s="6" t="s">
        <v>95</v>
      </c>
      <c r="C28" s="6" t="s">
        <v>97</v>
      </c>
      <c r="D28" s="55">
        <v>4</v>
      </c>
      <c r="E28" s="6">
        <v>560</v>
      </c>
      <c r="F28" s="6">
        <v>495</v>
      </c>
      <c r="G28" s="6">
        <v>1055</v>
      </c>
      <c r="H28" s="6">
        <v>813</v>
      </c>
      <c r="I28" s="58">
        <v>0.77061611374407579</v>
      </c>
    </row>
    <row r="29" spans="1:9" x14ac:dyDescent="0.25">
      <c r="A29" s="6">
        <v>21</v>
      </c>
      <c r="B29" s="6" t="s">
        <v>84</v>
      </c>
      <c r="C29" s="6" t="s">
        <v>88</v>
      </c>
      <c r="D29" s="55">
        <v>10</v>
      </c>
      <c r="E29" s="6">
        <v>1640</v>
      </c>
      <c r="F29" s="6">
        <v>1565</v>
      </c>
      <c r="G29" s="6">
        <v>3205</v>
      </c>
      <c r="H29" s="6">
        <v>2451</v>
      </c>
      <c r="I29" s="58">
        <v>0.7647425897035881</v>
      </c>
    </row>
    <row r="30" spans="1:9" x14ac:dyDescent="0.25">
      <c r="A30" s="6">
        <v>22</v>
      </c>
      <c r="B30" s="6" t="s">
        <v>9</v>
      </c>
      <c r="C30" s="6" t="s">
        <v>14</v>
      </c>
      <c r="D30" s="55">
        <v>4</v>
      </c>
      <c r="E30" s="6">
        <v>445</v>
      </c>
      <c r="F30" s="6">
        <v>428</v>
      </c>
      <c r="G30" s="6">
        <v>873</v>
      </c>
      <c r="H30" s="6">
        <v>665</v>
      </c>
      <c r="I30" s="58">
        <v>0.76174112256586479</v>
      </c>
    </row>
    <row r="31" spans="1:9" x14ac:dyDescent="0.25">
      <c r="A31" s="6">
        <v>23</v>
      </c>
      <c r="B31" s="6" t="s">
        <v>79</v>
      </c>
      <c r="C31" s="6" t="s">
        <v>82</v>
      </c>
      <c r="D31" s="55">
        <v>4</v>
      </c>
      <c r="E31" s="6">
        <v>556</v>
      </c>
      <c r="F31" s="6">
        <v>540</v>
      </c>
      <c r="G31" s="6">
        <v>1096</v>
      </c>
      <c r="H31" s="6">
        <v>828</v>
      </c>
      <c r="I31" s="58">
        <v>0.75547445255474455</v>
      </c>
    </row>
    <row r="32" spans="1:9" x14ac:dyDescent="0.25">
      <c r="A32" s="6">
        <v>24</v>
      </c>
      <c r="B32" s="6" t="s">
        <v>9</v>
      </c>
      <c r="C32" s="6" t="s">
        <v>9</v>
      </c>
      <c r="D32" s="55">
        <v>10</v>
      </c>
      <c r="E32" s="6">
        <v>1371</v>
      </c>
      <c r="F32" s="6">
        <v>1276</v>
      </c>
      <c r="G32" s="6">
        <v>2647</v>
      </c>
      <c r="H32" s="6">
        <v>1995</v>
      </c>
      <c r="I32" s="58">
        <v>0.7536834151870041</v>
      </c>
    </row>
    <row r="33" spans="1:9" x14ac:dyDescent="0.25">
      <c r="A33" s="6">
        <v>25</v>
      </c>
      <c r="B33" s="6" t="s">
        <v>56</v>
      </c>
      <c r="C33" s="6" t="s">
        <v>59</v>
      </c>
      <c r="D33" s="55">
        <v>9</v>
      </c>
      <c r="E33" s="6">
        <v>1319</v>
      </c>
      <c r="F33" s="6">
        <v>1309</v>
      </c>
      <c r="G33" s="6">
        <v>2628</v>
      </c>
      <c r="H33" s="6">
        <v>1980</v>
      </c>
      <c r="I33" s="58">
        <v>0.75342465753424659</v>
      </c>
    </row>
    <row r="34" spans="1:9" x14ac:dyDescent="0.25">
      <c r="A34" s="6">
        <v>26</v>
      </c>
      <c r="B34" s="6" t="s">
        <v>89</v>
      </c>
      <c r="C34" s="6" t="s">
        <v>91</v>
      </c>
      <c r="D34" s="55">
        <v>3</v>
      </c>
      <c r="E34" s="6">
        <v>566</v>
      </c>
      <c r="F34" s="6">
        <v>543</v>
      </c>
      <c r="G34" s="6">
        <v>1109</v>
      </c>
      <c r="H34" s="6">
        <v>834</v>
      </c>
      <c r="I34" s="58">
        <v>0.75202885482416593</v>
      </c>
    </row>
    <row r="35" spans="1:9" x14ac:dyDescent="0.25">
      <c r="A35" s="6">
        <v>27</v>
      </c>
      <c r="B35" s="6" t="s">
        <v>9</v>
      </c>
      <c r="C35" s="6" t="s">
        <v>11</v>
      </c>
      <c r="D35" s="55">
        <v>5</v>
      </c>
      <c r="E35" s="6">
        <v>745</v>
      </c>
      <c r="F35" s="6">
        <v>654</v>
      </c>
      <c r="G35" s="6">
        <v>1399</v>
      </c>
      <c r="H35" s="6">
        <v>1049</v>
      </c>
      <c r="I35" s="58">
        <v>0.74982130092923516</v>
      </c>
    </row>
    <row r="36" spans="1:9" x14ac:dyDescent="0.25">
      <c r="A36" s="6">
        <v>28</v>
      </c>
      <c r="B36" s="6" t="s">
        <v>79</v>
      </c>
      <c r="C36" s="6" t="s">
        <v>83</v>
      </c>
      <c r="D36" s="55">
        <v>4</v>
      </c>
      <c r="E36" s="6">
        <v>445</v>
      </c>
      <c r="F36" s="6">
        <v>416</v>
      </c>
      <c r="G36" s="6">
        <v>861</v>
      </c>
      <c r="H36" s="6">
        <v>645</v>
      </c>
      <c r="I36" s="58">
        <v>0.74912891986062713</v>
      </c>
    </row>
    <row r="37" spans="1:9" x14ac:dyDescent="0.25">
      <c r="A37" s="6">
        <v>29</v>
      </c>
      <c r="B37" s="6" t="s">
        <v>32</v>
      </c>
      <c r="C37" s="6" t="s">
        <v>43</v>
      </c>
      <c r="D37" s="55">
        <v>10</v>
      </c>
      <c r="E37" s="6">
        <v>1615</v>
      </c>
      <c r="F37" s="6">
        <v>1634</v>
      </c>
      <c r="G37" s="6">
        <v>3249</v>
      </c>
      <c r="H37" s="6">
        <v>2418</v>
      </c>
      <c r="I37" s="58">
        <v>0.74422899353647276</v>
      </c>
    </row>
    <row r="38" spans="1:9" x14ac:dyDescent="0.25">
      <c r="A38" s="6">
        <v>30</v>
      </c>
      <c r="B38" s="6" t="s">
        <v>79</v>
      </c>
      <c r="C38" s="6" t="s">
        <v>80</v>
      </c>
      <c r="D38" s="55">
        <v>5</v>
      </c>
      <c r="E38" s="6">
        <v>584</v>
      </c>
      <c r="F38" s="6">
        <v>522</v>
      </c>
      <c r="G38" s="6">
        <v>1106</v>
      </c>
      <c r="H38" s="6">
        <v>821</v>
      </c>
      <c r="I38" s="58">
        <v>0.74231464737793851</v>
      </c>
    </row>
    <row r="39" spans="1:9" x14ac:dyDescent="0.25">
      <c r="A39" s="6">
        <v>31</v>
      </c>
      <c r="B39" s="6" t="s">
        <v>89</v>
      </c>
      <c r="C39" s="6" t="s">
        <v>90</v>
      </c>
      <c r="D39" s="55">
        <v>6</v>
      </c>
      <c r="E39" s="6">
        <v>1009</v>
      </c>
      <c r="F39" s="6">
        <v>978</v>
      </c>
      <c r="G39" s="6">
        <v>1987</v>
      </c>
      <c r="H39" s="6">
        <v>1474</v>
      </c>
      <c r="I39" s="58">
        <v>0.7418218419728233</v>
      </c>
    </row>
    <row r="40" spans="1:9" x14ac:dyDescent="0.25">
      <c r="A40" s="6">
        <v>32</v>
      </c>
      <c r="B40" s="6" t="s">
        <v>48</v>
      </c>
      <c r="C40" s="6" t="s">
        <v>55</v>
      </c>
      <c r="D40" s="55">
        <v>11</v>
      </c>
      <c r="E40" s="6">
        <v>1808</v>
      </c>
      <c r="F40" s="6">
        <v>1692</v>
      </c>
      <c r="G40" s="6">
        <v>3500</v>
      </c>
      <c r="H40" s="6">
        <v>2585</v>
      </c>
      <c r="I40" s="58">
        <v>0.73857142857142855</v>
      </c>
    </row>
    <row r="41" spans="1:9" x14ac:dyDescent="0.25">
      <c r="A41" s="6">
        <v>33</v>
      </c>
      <c r="B41" s="6" t="s">
        <v>23</v>
      </c>
      <c r="C41" s="6" t="s">
        <v>28</v>
      </c>
      <c r="D41" s="55">
        <v>7</v>
      </c>
      <c r="E41" s="6">
        <v>1160</v>
      </c>
      <c r="F41" s="6">
        <v>1200</v>
      </c>
      <c r="G41" s="6">
        <v>2360</v>
      </c>
      <c r="H41" s="6">
        <v>1727</v>
      </c>
      <c r="I41" s="58">
        <v>0.73177966101694913</v>
      </c>
    </row>
    <row r="42" spans="1:9" x14ac:dyDescent="0.25">
      <c r="A42" s="6">
        <v>34</v>
      </c>
      <c r="B42" s="6" t="s">
        <v>56</v>
      </c>
      <c r="C42" s="6" t="s">
        <v>57</v>
      </c>
      <c r="D42" s="55">
        <v>8</v>
      </c>
      <c r="E42" s="6">
        <v>1356</v>
      </c>
      <c r="F42" s="6">
        <v>1395</v>
      </c>
      <c r="G42" s="6">
        <v>2751</v>
      </c>
      <c r="H42" s="6">
        <v>2011</v>
      </c>
      <c r="I42" s="58">
        <v>0.73100690657942569</v>
      </c>
    </row>
    <row r="43" spans="1:9" x14ac:dyDescent="0.25">
      <c r="A43" s="6">
        <v>35</v>
      </c>
      <c r="B43" s="6" t="s">
        <v>89</v>
      </c>
      <c r="C43" s="6" t="s">
        <v>93</v>
      </c>
      <c r="D43" s="55">
        <v>2</v>
      </c>
      <c r="E43" s="6">
        <v>398</v>
      </c>
      <c r="F43" s="6">
        <v>375</v>
      </c>
      <c r="G43" s="6">
        <v>773</v>
      </c>
      <c r="H43" s="6">
        <v>564</v>
      </c>
      <c r="I43" s="58">
        <v>0.72962483829236735</v>
      </c>
    </row>
    <row r="44" spans="1:9" x14ac:dyDescent="0.25">
      <c r="A44" s="6">
        <v>36</v>
      </c>
      <c r="B44" s="6" t="s">
        <v>95</v>
      </c>
      <c r="C44" s="6" t="s">
        <v>96</v>
      </c>
      <c r="D44" s="55">
        <v>3</v>
      </c>
      <c r="E44" s="6">
        <v>475</v>
      </c>
      <c r="F44" s="6">
        <v>459</v>
      </c>
      <c r="G44" s="6">
        <v>934</v>
      </c>
      <c r="H44" s="6">
        <v>679</v>
      </c>
      <c r="I44" s="58">
        <v>0.72698072805139191</v>
      </c>
    </row>
    <row r="45" spans="1:9" x14ac:dyDescent="0.25">
      <c r="A45" s="6">
        <v>37</v>
      </c>
      <c r="B45" s="6" t="s">
        <v>74</v>
      </c>
      <c r="C45" s="6" t="s">
        <v>23</v>
      </c>
      <c r="D45" s="55">
        <v>7</v>
      </c>
      <c r="E45" s="6">
        <v>1275</v>
      </c>
      <c r="F45" s="6">
        <v>1248</v>
      </c>
      <c r="G45" s="6">
        <v>2523</v>
      </c>
      <c r="H45" s="6">
        <v>1826</v>
      </c>
      <c r="I45" s="58">
        <v>0.72374157748711854</v>
      </c>
    </row>
    <row r="46" spans="1:9" x14ac:dyDescent="0.25">
      <c r="A46" s="6">
        <v>38</v>
      </c>
      <c r="B46" s="6" t="s">
        <v>48</v>
      </c>
      <c r="C46" s="6" t="s">
        <v>54</v>
      </c>
      <c r="D46" s="55">
        <v>14</v>
      </c>
      <c r="E46" s="6">
        <v>2057</v>
      </c>
      <c r="F46" s="6">
        <v>1959</v>
      </c>
      <c r="G46" s="6">
        <v>4016</v>
      </c>
      <c r="H46" s="6">
        <v>2902</v>
      </c>
      <c r="I46" s="58">
        <v>0.72260956175298807</v>
      </c>
    </row>
    <row r="47" spans="1:9" x14ac:dyDescent="0.25">
      <c r="A47" s="6">
        <v>39</v>
      </c>
      <c r="B47" s="6" t="s">
        <v>23</v>
      </c>
      <c r="C47" s="6" t="s">
        <v>31</v>
      </c>
      <c r="D47" s="55">
        <v>6</v>
      </c>
      <c r="E47" s="6">
        <v>934</v>
      </c>
      <c r="F47" s="6">
        <v>910</v>
      </c>
      <c r="G47" s="6">
        <v>1844</v>
      </c>
      <c r="H47" s="6">
        <v>1331</v>
      </c>
      <c r="I47" s="58">
        <v>0.72180043383947934</v>
      </c>
    </row>
    <row r="48" spans="1:9" x14ac:dyDescent="0.25">
      <c r="A48" s="6">
        <v>40</v>
      </c>
      <c r="B48" s="6" t="s">
        <v>74</v>
      </c>
      <c r="C48" s="6" t="s">
        <v>78</v>
      </c>
      <c r="D48" s="55">
        <v>8</v>
      </c>
      <c r="E48" s="6">
        <v>1326</v>
      </c>
      <c r="F48" s="6">
        <v>1261</v>
      </c>
      <c r="G48" s="6">
        <v>2587</v>
      </c>
      <c r="H48" s="6">
        <v>1863</v>
      </c>
      <c r="I48" s="58">
        <v>0.72013915732508693</v>
      </c>
    </row>
    <row r="49" spans="1:9" x14ac:dyDescent="0.25">
      <c r="A49" s="6">
        <v>41</v>
      </c>
      <c r="B49" s="6" t="s">
        <v>9</v>
      </c>
      <c r="C49" s="6" t="s">
        <v>10</v>
      </c>
      <c r="D49" s="55">
        <v>9</v>
      </c>
      <c r="E49" s="6">
        <v>1063</v>
      </c>
      <c r="F49" s="6">
        <v>1084</v>
      </c>
      <c r="G49" s="6">
        <v>2147</v>
      </c>
      <c r="H49" s="6">
        <v>1546</v>
      </c>
      <c r="I49" s="58">
        <v>0.72007452258965998</v>
      </c>
    </row>
    <row r="50" spans="1:9" x14ac:dyDescent="0.25">
      <c r="A50" s="6">
        <v>42</v>
      </c>
      <c r="B50" s="6" t="s">
        <v>79</v>
      </c>
      <c r="C50" s="6" t="s">
        <v>81</v>
      </c>
      <c r="D50" s="55">
        <v>5</v>
      </c>
      <c r="E50" s="6">
        <v>717</v>
      </c>
      <c r="F50" s="6">
        <v>697</v>
      </c>
      <c r="G50" s="6">
        <v>1414</v>
      </c>
      <c r="H50" s="6">
        <v>1008</v>
      </c>
      <c r="I50" s="58">
        <v>0.71287128712871284</v>
      </c>
    </row>
    <row r="51" spans="1:9" x14ac:dyDescent="0.25">
      <c r="A51" s="6">
        <v>43</v>
      </c>
      <c r="B51" s="6" t="s">
        <v>84</v>
      </c>
      <c r="C51" s="6" t="s">
        <v>85</v>
      </c>
      <c r="D51" s="55">
        <v>7</v>
      </c>
      <c r="E51" s="6">
        <v>1392</v>
      </c>
      <c r="F51" s="6">
        <v>1383</v>
      </c>
      <c r="G51" s="6">
        <v>2775</v>
      </c>
      <c r="H51" s="6">
        <v>1975</v>
      </c>
      <c r="I51" s="58">
        <v>0.71171171171171166</v>
      </c>
    </row>
    <row r="52" spans="1:9" x14ac:dyDescent="0.25">
      <c r="A52" s="6">
        <v>44</v>
      </c>
      <c r="B52" s="6" t="s">
        <v>62</v>
      </c>
      <c r="C52" s="6" t="s">
        <v>62</v>
      </c>
      <c r="D52" s="55">
        <v>7</v>
      </c>
      <c r="E52" s="6">
        <v>1211</v>
      </c>
      <c r="F52" s="6">
        <v>1146</v>
      </c>
      <c r="G52" s="6">
        <v>2357</v>
      </c>
      <c r="H52" s="6">
        <v>1671</v>
      </c>
      <c r="I52" s="58">
        <v>0.70895205770046665</v>
      </c>
    </row>
    <row r="53" spans="1:9" x14ac:dyDescent="0.25">
      <c r="A53" s="6">
        <v>45</v>
      </c>
      <c r="B53" s="6" t="s">
        <v>23</v>
      </c>
      <c r="C53" s="6" t="s">
        <v>29</v>
      </c>
      <c r="D53" s="55">
        <v>8</v>
      </c>
      <c r="E53" s="6">
        <v>1220</v>
      </c>
      <c r="F53" s="6">
        <v>1223</v>
      </c>
      <c r="G53" s="6">
        <v>2443</v>
      </c>
      <c r="H53" s="6">
        <v>1712</v>
      </c>
      <c r="I53" s="58">
        <v>0.70077773229635698</v>
      </c>
    </row>
    <row r="54" spans="1:9" x14ac:dyDescent="0.25">
      <c r="A54" s="6">
        <v>46</v>
      </c>
      <c r="B54" s="6" t="s">
        <v>56</v>
      </c>
      <c r="C54" s="6" t="s">
        <v>60</v>
      </c>
      <c r="D54" s="55">
        <v>7</v>
      </c>
      <c r="E54" s="6">
        <v>1275</v>
      </c>
      <c r="F54" s="6">
        <v>1256</v>
      </c>
      <c r="G54" s="6">
        <v>2531</v>
      </c>
      <c r="H54" s="6">
        <v>1772</v>
      </c>
      <c r="I54" s="58">
        <v>0.70011853022520742</v>
      </c>
    </row>
    <row r="55" spans="1:9" x14ac:dyDescent="0.25">
      <c r="A55" s="6">
        <v>47</v>
      </c>
      <c r="B55" s="6" t="s">
        <v>74</v>
      </c>
      <c r="C55" s="6" t="s">
        <v>77</v>
      </c>
      <c r="D55" s="55">
        <v>7</v>
      </c>
      <c r="E55" s="6">
        <v>1121</v>
      </c>
      <c r="F55" s="6">
        <v>1059</v>
      </c>
      <c r="G55" s="6">
        <v>2180</v>
      </c>
      <c r="H55" s="6">
        <v>1521</v>
      </c>
      <c r="I55" s="58">
        <v>0.69770642201834865</v>
      </c>
    </row>
    <row r="56" spans="1:9" x14ac:dyDescent="0.25">
      <c r="A56" s="6">
        <v>48</v>
      </c>
      <c r="B56" s="6" t="s">
        <v>74</v>
      </c>
      <c r="C56" s="6" t="s">
        <v>76</v>
      </c>
      <c r="D56" s="55">
        <v>11</v>
      </c>
      <c r="E56" s="6">
        <v>1950</v>
      </c>
      <c r="F56" s="6">
        <v>1849</v>
      </c>
      <c r="G56" s="6">
        <v>3799</v>
      </c>
      <c r="H56" s="6">
        <v>2628</v>
      </c>
      <c r="I56" s="58">
        <v>0.69176098973414057</v>
      </c>
    </row>
    <row r="57" spans="1:9" x14ac:dyDescent="0.25">
      <c r="A57" s="6">
        <v>49</v>
      </c>
      <c r="B57" s="6" t="s">
        <v>23</v>
      </c>
      <c r="C57" s="6" t="s">
        <v>30</v>
      </c>
      <c r="D57" s="55">
        <v>6</v>
      </c>
      <c r="E57" s="6">
        <v>850</v>
      </c>
      <c r="F57" s="6">
        <v>835</v>
      </c>
      <c r="G57" s="6">
        <v>1685</v>
      </c>
      <c r="H57" s="6">
        <v>1159</v>
      </c>
      <c r="I57" s="58">
        <v>0.68783382789317504</v>
      </c>
    </row>
    <row r="58" spans="1:9" x14ac:dyDescent="0.25">
      <c r="A58" s="6">
        <v>50</v>
      </c>
      <c r="B58" s="6" t="s">
        <v>66</v>
      </c>
      <c r="C58" s="6" t="s">
        <v>70</v>
      </c>
      <c r="D58" s="55">
        <v>5</v>
      </c>
      <c r="E58" s="6">
        <v>973</v>
      </c>
      <c r="F58" s="6">
        <v>897</v>
      </c>
      <c r="G58" s="6">
        <v>1870</v>
      </c>
      <c r="H58" s="6">
        <v>1281</v>
      </c>
      <c r="I58" s="58">
        <v>0.68502673796791447</v>
      </c>
    </row>
    <row r="59" spans="1:9" x14ac:dyDescent="0.25">
      <c r="A59" s="6">
        <v>51</v>
      </c>
      <c r="B59" s="6" t="s">
        <v>32</v>
      </c>
      <c r="C59" s="6" t="s">
        <v>40</v>
      </c>
      <c r="D59" s="55">
        <v>22</v>
      </c>
      <c r="E59" s="6">
        <v>3014</v>
      </c>
      <c r="F59" s="6">
        <v>2856</v>
      </c>
      <c r="G59" s="6">
        <v>5870</v>
      </c>
      <c r="H59" s="6">
        <v>3990</v>
      </c>
      <c r="I59" s="58">
        <v>0.67972742759795568</v>
      </c>
    </row>
    <row r="60" spans="1:9" x14ac:dyDescent="0.25">
      <c r="A60" s="6">
        <v>52</v>
      </c>
      <c r="B60" s="6" t="s">
        <v>95</v>
      </c>
      <c r="C60" s="6" t="s">
        <v>99</v>
      </c>
      <c r="D60" s="55">
        <v>4</v>
      </c>
      <c r="E60" s="6">
        <v>507</v>
      </c>
      <c r="F60" s="6">
        <v>457</v>
      </c>
      <c r="G60" s="6">
        <v>964</v>
      </c>
      <c r="H60" s="6">
        <v>654</v>
      </c>
      <c r="I60" s="58">
        <v>0.67842323651452285</v>
      </c>
    </row>
    <row r="61" spans="1:9" x14ac:dyDescent="0.25">
      <c r="A61" s="6">
        <v>53</v>
      </c>
      <c r="B61" s="6" t="s">
        <v>23</v>
      </c>
      <c r="C61" s="6" t="s">
        <v>27</v>
      </c>
      <c r="D61" s="55">
        <v>14</v>
      </c>
      <c r="E61" s="6">
        <v>2094</v>
      </c>
      <c r="F61" s="6">
        <v>2202</v>
      </c>
      <c r="G61" s="6">
        <v>4296</v>
      </c>
      <c r="H61" s="6">
        <v>2902</v>
      </c>
      <c r="I61" s="58">
        <v>0.67551210428305397</v>
      </c>
    </row>
    <row r="62" spans="1:9" x14ac:dyDescent="0.25">
      <c r="A62" s="6">
        <v>54</v>
      </c>
      <c r="B62" s="6" t="s">
        <v>62</v>
      </c>
      <c r="C62" s="6" t="s">
        <v>64</v>
      </c>
      <c r="D62" s="55">
        <v>5</v>
      </c>
      <c r="E62" s="6">
        <v>685</v>
      </c>
      <c r="F62" s="6">
        <v>613</v>
      </c>
      <c r="G62" s="6">
        <v>1298</v>
      </c>
      <c r="H62" s="6">
        <v>856</v>
      </c>
      <c r="I62" s="58">
        <v>0.65947611710323573</v>
      </c>
    </row>
    <row r="63" spans="1:9" x14ac:dyDescent="0.25">
      <c r="A63" s="6">
        <v>55</v>
      </c>
      <c r="B63" s="6" t="s">
        <v>84</v>
      </c>
      <c r="C63" s="6" t="s">
        <v>86</v>
      </c>
      <c r="D63" s="55">
        <v>6</v>
      </c>
      <c r="E63" s="6">
        <v>1162</v>
      </c>
      <c r="F63" s="6">
        <v>1105</v>
      </c>
      <c r="G63" s="6">
        <v>2267</v>
      </c>
      <c r="H63" s="6">
        <v>1487</v>
      </c>
      <c r="I63" s="58">
        <v>0.65593295103661231</v>
      </c>
    </row>
    <row r="64" spans="1:9" x14ac:dyDescent="0.25">
      <c r="A64" s="6">
        <v>56</v>
      </c>
      <c r="B64" s="6" t="s">
        <v>74</v>
      </c>
      <c r="C64" s="6" t="s">
        <v>75</v>
      </c>
      <c r="D64" s="55">
        <v>6</v>
      </c>
      <c r="E64" s="6">
        <v>1106</v>
      </c>
      <c r="F64" s="6">
        <v>1077</v>
      </c>
      <c r="G64" s="6">
        <v>2183</v>
      </c>
      <c r="H64" s="6">
        <v>1424</v>
      </c>
      <c r="I64" s="58">
        <v>0.65231333027943195</v>
      </c>
    </row>
    <row r="65" spans="1:9" x14ac:dyDescent="0.25">
      <c r="A65" s="6">
        <v>57</v>
      </c>
      <c r="B65" s="6" t="s">
        <v>89</v>
      </c>
      <c r="C65" s="6" t="s">
        <v>94</v>
      </c>
      <c r="D65" s="55">
        <v>3</v>
      </c>
      <c r="E65" s="6">
        <v>300</v>
      </c>
      <c r="F65" s="6">
        <v>265</v>
      </c>
      <c r="G65" s="6">
        <v>565</v>
      </c>
      <c r="H65" s="6">
        <v>368</v>
      </c>
      <c r="I65" s="58">
        <v>0.65132743362831858</v>
      </c>
    </row>
    <row r="66" spans="1:9" x14ac:dyDescent="0.25">
      <c r="A66" s="6">
        <v>58</v>
      </c>
      <c r="B66" s="6" t="s">
        <v>95</v>
      </c>
      <c r="C66" s="6" t="s">
        <v>98</v>
      </c>
      <c r="D66" s="55">
        <v>3</v>
      </c>
      <c r="E66" s="6">
        <v>487</v>
      </c>
      <c r="F66" s="6">
        <v>447</v>
      </c>
      <c r="G66" s="6">
        <v>934</v>
      </c>
      <c r="H66" s="6">
        <v>603</v>
      </c>
      <c r="I66" s="58">
        <v>0.645610278372591</v>
      </c>
    </row>
    <row r="67" spans="1:9" x14ac:dyDescent="0.25">
      <c r="A67" s="6">
        <v>59</v>
      </c>
      <c r="B67" s="6" t="s">
        <v>62</v>
      </c>
      <c r="C67" s="6" t="s">
        <v>65</v>
      </c>
      <c r="D67" s="55">
        <v>5</v>
      </c>
      <c r="E67" s="6">
        <v>681</v>
      </c>
      <c r="F67" s="6">
        <v>619</v>
      </c>
      <c r="G67" s="6">
        <v>1300</v>
      </c>
      <c r="H67" s="6">
        <v>838</v>
      </c>
      <c r="I67" s="58">
        <v>0.64461538461538459</v>
      </c>
    </row>
    <row r="68" spans="1:9" x14ac:dyDescent="0.25">
      <c r="A68" s="6">
        <v>60</v>
      </c>
      <c r="B68" s="6" t="s">
        <v>84</v>
      </c>
      <c r="C68" s="6" t="s">
        <v>87</v>
      </c>
      <c r="D68" s="55">
        <v>5</v>
      </c>
      <c r="E68" s="6">
        <v>849</v>
      </c>
      <c r="F68" s="6">
        <v>824</v>
      </c>
      <c r="G68" s="6">
        <v>1673</v>
      </c>
      <c r="H68" s="6">
        <v>1075</v>
      </c>
      <c r="I68" s="58">
        <v>0.64255827854154213</v>
      </c>
    </row>
    <row r="69" spans="1:9" x14ac:dyDescent="0.25">
      <c r="A69" s="6">
        <v>61</v>
      </c>
      <c r="B69" s="6" t="s">
        <v>23</v>
      </c>
      <c r="C69" s="6" t="s">
        <v>25</v>
      </c>
      <c r="D69" s="55">
        <v>27</v>
      </c>
      <c r="E69" s="6">
        <v>3827</v>
      </c>
      <c r="F69" s="6">
        <v>4011</v>
      </c>
      <c r="G69" s="6">
        <v>7838</v>
      </c>
      <c r="H69" s="6">
        <v>4964</v>
      </c>
      <c r="I69" s="58">
        <v>0.63332482776218424</v>
      </c>
    </row>
    <row r="70" spans="1:9" x14ac:dyDescent="0.25">
      <c r="A70" s="6">
        <v>62</v>
      </c>
      <c r="B70" s="6" t="s">
        <v>66</v>
      </c>
      <c r="C70" s="6" t="s">
        <v>68</v>
      </c>
      <c r="D70" s="55">
        <v>9</v>
      </c>
      <c r="E70" s="6">
        <v>1534</v>
      </c>
      <c r="F70" s="6">
        <v>1469</v>
      </c>
      <c r="G70" s="6">
        <v>3003</v>
      </c>
      <c r="H70" s="6">
        <v>1896</v>
      </c>
      <c r="I70" s="58">
        <v>0.63136863136863142</v>
      </c>
    </row>
    <row r="71" spans="1:9" x14ac:dyDescent="0.25">
      <c r="A71" s="6">
        <v>63</v>
      </c>
      <c r="B71" s="6" t="s">
        <v>48</v>
      </c>
      <c r="C71" s="6" t="s">
        <v>49</v>
      </c>
      <c r="D71" s="55">
        <v>18</v>
      </c>
      <c r="E71" s="6">
        <v>2851</v>
      </c>
      <c r="F71" s="6">
        <v>2827</v>
      </c>
      <c r="G71" s="6">
        <v>5678</v>
      </c>
      <c r="H71" s="6">
        <v>3513</v>
      </c>
      <c r="I71" s="58">
        <v>0.61870376893272283</v>
      </c>
    </row>
    <row r="72" spans="1:9" x14ac:dyDescent="0.25">
      <c r="A72" s="6">
        <v>64</v>
      </c>
      <c r="B72" s="6" t="s">
        <v>32</v>
      </c>
      <c r="C72" s="6" t="s">
        <v>36</v>
      </c>
      <c r="D72" s="55">
        <v>13</v>
      </c>
      <c r="E72" s="6">
        <v>2030</v>
      </c>
      <c r="F72" s="6">
        <v>2170</v>
      </c>
      <c r="G72" s="6">
        <v>4200</v>
      </c>
      <c r="H72" s="6">
        <v>2585</v>
      </c>
      <c r="I72" s="58">
        <v>0.61547619047619051</v>
      </c>
    </row>
    <row r="73" spans="1:9" x14ac:dyDescent="0.25">
      <c r="A73" s="6">
        <v>65</v>
      </c>
      <c r="B73" s="6" t="s">
        <v>48</v>
      </c>
      <c r="C73" s="6" t="s">
        <v>52</v>
      </c>
      <c r="D73" s="55">
        <v>22</v>
      </c>
      <c r="E73" s="6">
        <v>3503</v>
      </c>
      <c r="F73" s="6">
        <v>3358</v>
      </c>
      <c r="G73" s="6">
        <v>6861</v>
      </c>
      <c r="H73" s="6">
        <v>4219</v>
      </c>
      <c r="I73" s="58">
        <v>0.61492493805567705</v>
      </c>
    </row>
    <row r="74" spans="1:9" x14ac:dyDescent="0.25">
      <c r="A74" s="6">
        <v>66</v>
      </c>
      <c r="B74" s="6" t="s">
        <v>48</v>
      </c>
      <c r="C74" s="6" t="s">
        <v>50</v>
      </c>
      <c r="D74" s="55">
        <v>17</v>
      </c>
      <c r="E74" s="6">
        <v>2466</v>
      </c>
      <c r="F74" s="6">
        <v>2360</v>
      </c>
      <c r="G74" s="6">
        <v>4826</v>
      </c>
      <c r="H74" s="6">
        <v>2906</v>
      </c>
      <c r="I74" s="58">
        <v>0.60215499378367177</v>
      </c>
    </row>
    <row r="75" spans="1:9" x14ac:dyDescent="0.25">
      <c r="A75" s="6">
        <v>67</v>
      </c>
      <c r="B75" s="6" t="s">
        <v>32</v>
      </c>
      <c r="C75" s="6" t="s">
        <v>34</v>
      </c>
      <c r="D75" s="55">
        <v>15</v>
      </c>
      <c r="E75" s="6">
        <v>2376</v>
      </c>
      <c r="F75" s="6">
        <v>2444</v>
      </c>
      <c r="G75" s="6">
        <v>4820</v>
      </c>
      <c r="H75" s="6">
        <v>2828</v>
      </c>
      <c r="I75" s="58">
        <v>0.58672199170124484</v>
      </c>
    </row>
    <row r="76" spans="1:9" x14ac:dyDescent="0.25">
      <c r="A76" s="6">
        <v>68</v>
      </c>
      <c r="B76" s="6" t="s">
        <v>66</v>
      </c>
      <c r="C76" s="6" t="s">
        <v>73</v>
      </c>
      <c r="D76" s="55">
        <v>3</v>
      </c>
      <c r="E76" s="6">
        <v>643</v>
      </c>
      <c r="F76" s="6">
        <v>628</v>
      </c>
      <c r="G76" s="6">
        <v>1271</v>
      </c>
      <c r="H76" s="6">
        <v>745</v>
      </c>
      <c r="I76" s="58">
        <v>0.58615263571990561</v>
      </c>
    </row>
    <row r="77" spans="1:9" x14ac:dyDescent="0.25">
      <c r="A77" s="6">
        <v>69</v>
      </c>
      <c r="B77" s="6" t="s">
        <v>66</v>
      </c>
      <c r="C77" s="6" t="s">
        <v>71</v>
      </c>
      <c r="D77" s="55">
        <v>5</v>
      </c>
      <c r="E77" s="6">
        <v>897</v>
      </c>
      <c r="F77" s="6">
        <v>858</v>
      </c>
      <c r="G77" s="6">
        <v>1755</v>
      </c>
      <c r="H77" s="6">
        <v>1008</v>
      </c>
      <c r="I77" s="58">
        <v>0.57435897435897432</v>
      </c>
    </row>
    <row r="78" spans="1:9" x14ac:dyDescent="0.25">
      <c r="A78" s="6">
        <v>70</v>
      </c>
      <c r="B78" s="6" t="s">
        <v>48</v>
      </c>
      <c r="C78" s="6" t="s">
        <v>51</v>
      </c>
      <c r="D78" s="55">
        <v>17</v>
      </c>
      <c r="E78" s="6">
        <v>2540</v>
      </c>
      <c r="F78" s="6">
        <v>2581</v>
      </c>
      <c r="G78" s="6">
        <v>5121</v>
      </c>
      <c r="H78" s="6">
        <v>2599</v>
      </c>
      <c r="I78" s="58">
        <v>0.50751806287834411</v>
      </c>
    </row>
    <row r="79" spans="1:9" x14ac:dyDescent="0.25">
      <c r="A79" s="6">
        <v>71</v>
      </c>
      <c r="B79" s="6" t="s">
        <v>32</v>
      </c>
      <c r="C79" s="6" t="s">
        <v>38</v>
      </c>
      <c r="D79" s="55">
        <v>22</v>
      </c>
      <c r="E79" s="6">
        <v>3518</v>
      </c>
      <c r="F79" s="6">
        <v>3437</v>
      </c>
      <c r="G79" s="6">
        <v>6955</v>
      </c>
      <c r="H79" s="6">
        <v>3183</v>
      </c>
      <c r="I79" s="58">
        <v>0.45765636232925955</v>
      </c>
    </row>
  </sheetData>
  <sortState ref="C7:I77">
    <sortCondition descending="1" ref="I7:I77"/>
  </sortState>
  <mergeCells count="10">
    <mergeCell ref="I6:I8"/>
    <mergeCell ref="A1:I2"/>
    <mergeCell ref="A3:I3"/>
    <mergeCell ref="A4:I4"/>
    <mergeCell ref="A6:A8"/>
    <mergeCell ref="B6:B8"/>
    <mergeCell ref="C6:C8"/>
    <mergeCell ref="D6:D8"/>
    <mergeCell ref="E6:G7"/>
    <mergeCell ref="H6:H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7"/>
  <sheetViews>
    <sheetView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M193" sqref="M193"/>
    </sheetView>
  </sheetViews>
  <sheetFormatPr defaultRowHeight="15" x14ac:dyDescent="0.25"/>
  <cols>
    <col min="1" max="1" width="3.85546875" bestFit="1" customWidth="1"/>
    <col min="2" max="2" width="21" bestFit="1" customWidth="1"/>
    <col min="3" max="3" width="24" bestFit="1" customWidth="1"/>
    <col min="9" max="9" width="11.7109375" style="57" customWidth="1"/>
  </cols>
  <sheetData>
    <row r="1" spans="1:9" x14ac:dyDescent="0.25">
      <c r="A1" s="109" t="s">
        <v>117</v>
      </c>
      <c r="B1" s="109"/>
      <c r="C1" s="109"/>
      <c r="D1" s="109"/>
      <c r="E1" s="109"/>
      <c r="F1" s="109"/>
      <c r="G1" s="109"/>
      <c r="H1" s="109"/>
      <c r="I1" s="109"/>
    </row>
    <row r="2" spans="1:9" x14ac:dyDescent="0.25">
      <c r="A2" s="109"/>
      <c r="B2" s="109"/>
      <c r="C2" s="109"/>
      <c r="D2" s="109"/>
      <c r="E2" s="109"/>
      <c r="F2" s="109"/>
      <c r="G2" s="109"/>
      <c r="H2" s="109"/>
      <c r="I2" s="109"/>
    </row>
    <row r="3" spans="1:9" ht="18.75" x14ac:dyDescent="0.25">
      <c r="A3" s="110" t="s">
        <v>127</v>
      </c>
      <c r="B3" s="110"/>
      <c r="C3" s="110"/>
      <c r="D3" s="110"/>
      <c r="E3" s="110"/>
      <c r="F3" s="110"/>
      <c r="G3" s="110"/>
      <c r="H3" s="110"/>
      <c r="I3" s="110"/>
    </row>
    <row r="4" spans="1:9" ht="18.75" x14ac:dyDescent="0.25">
      <c r="A4" s="110" t="s">
        <v>130</v>
      </c>
      <c r="B4" s="110"/>
      <c r="C4" s="110"/>
      <c r="D4" s="110"/>
      <c r="E4" s="110"/>
      <c r="F4" s="110"/>
      <c r="G4" s="110"/>
      <c r="H4" s="110"/>
      <c r="I4" s="110"/>
    </row>
    <row r="6" spans="1:9" x14ac:dyDescent="0.25">
      <c r="A6" s="143" t="s">
        <v>0</v>
      </c>
      <c r="B6" s="143" t="s">
        <v>1</v>
      </c>
      <c r="C6" s="146"/>
      <c r="D6" s="143" t="s">
        <v>3</v>
      </c>
      <c r="E6" s="149" t="s">
        <v>107</v>
      </c>
      <c r="F6" s="150"/>
      <c r="G6" s="146"/>
      <c r="H6" s="137" t="s">
        <v>120</v>
      </c>
      <c r="I6" s="140" t="s">
        <v>115</v>
      </c>
    </row>
    <row r="7" spans="1:9" x14ac:dyDescent="0.25">
      <c r="A7" s="144"/>
      <c r="B7" s="144"/>
      <c r="C7" s="147"/>
      <c r="D7" s="144"/>
      <c r="E7" s="151"/>
      <c r="F7" s="152"/>
      <c r="G7" s="148"/>
      <c r="H7" s="138"/>
      <c r="I7" s="141"/>
    </row>
    <row r="8" spans="1:9" x14ac:dyDescent="0.25">
      <c r="A8" s="145"/>
      <c r="B8" s="145"/>
      <c r="C8" s="148"/>
      <c r="D8" s="145"/>
      <c r="E8" s="3" t="s">
        <v>4</v>
      </c>
      <c r="F8" s="3" t="s">
        <v>5</v>
      </c>
      <c r="G8" s="3" t="s">
        <v>6</v>
      </c>
      <c r="H8" s="139"/>
      <c r="I8" s="142"/>
    </row>
    <row r="9" spans="1:9" x14ac:dyDescent="0.25">
      <c r="A9" s="63" t="s">
        <v>7</v>
      </c>
      <c r="B9" s="63" t="s">
        <v>8</v>
      </c>
      <c r="C9" s="63">
        <v>71</v>
      </c>
      <c r="D9" s="63">
        <v>555</v>
      </c>
      <c r="E9" s="63">
        <v>83969</v>
      </c>
      <c r="F9" s="63">
        <v>81811</v>
      </c>
      <c r="G9" s="63">
        <v>165780</v>
      </c>
      <c r="H9" s="63">
        <v>113624</v>
      </c>
      <c r="I9" s="64">
        <v>0.68539027626975513</v>
      </c>
    </row>
    <row r="10" spans="1:9" x14ac:dyDescent="0.25">
      <c r="A10" s="65">
        <v>1</v>
      </c>
      <c r="B10" s="65" t="s">
        <v>9</v>
      </c>
      <c r="C10" s="65"/>
      <c r="D10" s="65">
        <v>58</v>
      </c>
      <c r="E10" s="65">
        <v>6820</v>
      </c>
      <c r="F10" s="65">
        <v>6387</v>
      </c>
      <c r="G10" s="65">
        <v>13207</v>
      </c>
      <c r="H10" s="65">
        <v>10376</v>
      </c>
      <c r="I10" s="66">
        <v>0.78564397667903385</v>
      </c>
    </row>
    <row r="11" spans="1:9" x14ac:dyDescent="0.25">
      <c r="A11" s="6"/>
      <c r="B11" s="6"/>
      <c r="C11" s="6" t="s">
        <v>9</v>
      </c>
      <c r="D11" s="6">
        <v>3</v>
      </c>
      <c r="E11" s="6">
        <v>153</v>
      </c>
      <c r="F11" s="6">
        <v>150</v>
      </c>
      <c r="G11" s="6">
        <v>303</v>
      </c>
      <c r="H11" s="6">
        <v>245</v>
      </c>
      <c r="I11" s="58">
        <v>0.8085808580858086</v>
      </c>
    </row>
    <row r="12" spans="1:9" x14ac:dyDescent="0.25">
      <c r="A12" s="6"/>
      <c r="B12" s="6"/>
      <c r="C12" s="6" t="s">
        <v>9</v>
      </c>
      <c r="D12" s="6">
        <v>7</v>
      </c>
      <c r="E12" s="6">
        <v>125</v>
      </c>
      <c r="F12" s="6">
        <v>120</v>
      </c>
      <c r="G12" s="6">
        <v>245</v>
      </c>
      <c r="H12" s="6">
        <v>198</v>
      </c>
      <c r="I12" s="58">
        <v>0.80816326530612248</v>
      </c>
    </row>
    <row r="13" spans="1:9" x14ac:dyDescent="0.25">
      <c r="A13" s="6"/>
      <c r="B13" s="6"/>
      <c r="C13" s="6" t="s">
        <v>9</v>
      </c>
      <c r="D13" s="6">
        <v>4</v>
      </c>
      <c r="E13" s="6">
        <v>222</v>
      </c>
      <c r="F13" s="6">
        <v>189</v>
      </c>
      <c r="G13" s="6">
        <v>411</v>
      </c>
      <c r="H13" s="6">
        <v>320</v>
      </c>
      <c r="I13" s="58">
        <v>0.77858880778588813</v>
      </c>
    </row>
    <row r="14" spans="1:9" x14ac:dyDescent="0.25">
      <c r="A14" s="6"/>
      <c r="B14" s="6"/>
      <c r="C14" s="6" t="s">
        <v>9</v>
      </c>
      <c r="D14" s="6">
        <v>6</v>
      </c>
      <c r="E14" s="6">
        <v>115</v>
      </c>
      <c r="F14" s="6">
        <v>111</v>
      </c>
      <c r="G14" s="6">
        <v>226</v>
      </c>
      <c r="H14" s="6">
        <v>174</v>
      </c>
      <c r="I14" s="58">
        <v>0.76991150442477874</v>
      </c>
    </row>
    <row r="15" spans="1:9" x14ac:dyDescent="0.25">
      <c r="A15" s="6"/>
      <c r="B15" s="6"/>
      <c r="C15" s="6" t="s">
        <v>9</v>
      </c>
      <c r="D15" s="6">
        <v>5</v>
      </c>
      <c r="E15" s="6">
        <v>144</v>
      </c>
      <c r="F15" s="6">
        <v>122</v>
      </c>
      <c r="G15" s="6">
        <v>266</v>
      </c>
      <c r="H15" s="6">
        <v>201</v>
      </c>
      <c r="I15" s="58">
        <v>0.75563909774436089</v>
      </c>
    </row>
    <row r="16" spans="1:9" x14ac:dyDescent="0.25">
      <c r="A16" s="6"/>
      <c r="B16" s="6"/>
      <c r="C16" s="6" t="s">
        <v>9</v>
      </c>
      <c r="D16" s="6">
        <v>9</v>
      </c>
      <c r="E16" s="6">
        <v>114</v>
      </c>
      <c r="F16" s="6">
        <v>102</v>
      </c>
      <c r="G16" s="6">
        <v>216</v>
      </c>
      <c r="H16" s="6">
        <v>162</v>
      </c>
      <c r="I16" s="58">
        <v>0.75</v>
      </c>
    </row>
    <row r="17" spans="1:9" x14ac:dyDescent="0.25">
      <c r="A17" s="6"/>
      <c r="B17" s="6"/>
      <c r="C17" s="6" t="s">
        <v>9</v>
      </c>
      <c r="D17" s="6">
        <v>1</v>
      </c>
      <c r="E17" s="6">
        <v>96</v>
      </c>
      <c r="F17" s="6">
        <v>82</v>
      </c>
      <c r="G17" s="6">
        <v>178</v>
      </c>
      <c r="H17" s="6">
        <v>128</v>
      </c>
      <c r="I17" s="58">
        <v>0.7191011235955056</v>
      </c>
    </row>
    <row r="18" spans="1:9" x14ac:dyDescent="0.25">
      <c r="A18" s="6"/>
      <c r="B18" s="6"/>
      <c r="C18" s="6" t="s">
        <v>9</v>
      </c>
      <c r="D18" s="6">
        <v>2</v>
      </c>
      <c r="E18" s="6">
        <v>98</v>
      </c>
      <c r="F18" s="6">
        <v>101</v>
      </c>
      <c r="G18" s="6">
        <v>199</v>
      </c>
      <c r="H18" s="6">
        <v>142</v>
      </c>
      <c r="I18" s="58">
        <v>0.71356783919597988</v>
      </c>
    </row>
    <row r="19" spans="1:9" x14ac:dyDescent="0.25">
      <c r="A19" s="6"/>
      <c r="B19" s="6"/>
      <c r="C19" s="6" t="s">
        <v>9</v>
      </c>
      <c r="D19" s="6">
        <v>10</v>
      </c>
      <c r="E19" s="6">
        <v>161</v>
      </c>
      <c r="F19" s="6">
        <v>159</v>
      </c>
      <c r="G19" s="6">
        <v>320</v>
      </c>
      <c r="H19" s="6">
        <v>228</v>
      </c>
      <c r="I19" s="58">
        <v>0.71250000000000002</v>
      </c>
    </row>
    <row r="20" spans="1:9" x14ac:dyDescent="0.25">
      <c r="A20" s="6"/>
      <c r="B20" s="6"/>
      <c r="C20" s="6" t="s">
        <v>9</v>
      </c>
      <c r="D20" s="6">
        <v>8</v>
      </c>
      <c r="E20" s="6">
        <v>143</v>
      </c>
      <c r="F20" s="6">
        <v>140</v>
      </c>
      <c r="G20" s="6">
        <v>283</v>
      </c>
      <c r="H20" s="6">
        <v>197</v>
      </c>
      <c r="I20" s="58">
        <v>0.69611307420494695</v>
      </c>
    </row>
    <row r="21" spans="1:9" x14ac:dyDescent="0.25">
      <c r="A21" s="67"/>
      <c r="B21" s="67"/>
      <c r="C21" s="67" t="s">
        <v>9</v>
      </c>
      <c r="D21" s="67">
        <v>10</v>
      </c>
      <c r="E21" s="67">
        <v>1371</v>
      </c>
      <c r="F21" s="67">
        <v>1276</v>
      </c>
      <c r="G21" s="67">
        <v>2647</v>
      </c>
      <c r="H21" s="67">
        <v>1995</v>
      </c>
      <c r="I21" s="68">
        <v>0.7536834151870041</v>
      </c>
    </row>
    <row r="22" spans="1:9" x14ac:dyDescent="0.25">
      <c r="A22" s="6"/>
      <c r="B22" s="6"/>
      <c r="C22" s="6" t="s">
        <v>10</v>
      </c>
      <c r="D22" s="6">
        <v>9</v>
      </c>
      <c r="E22" s="6">
        <v>126</v>
      </c>
      <c r="F22" s="6">
        <v>123</v>
      </c>
      <c r="G22" s="6">
        <v>249</v>
      </c>
      <c r="H22" s="6">
        <v>194</v>
      </c>
      <c r="I22" s="58">
        <v>0.77911646586345384</v>
      </c>
    </row>
    <row r="23" spans="1:9" x14ac:dyDescent="0.25">
      <c r="A23" s="6"/>
      <c r="B23" s="6"/>
      <c r="C23" s="6" t="s">
        <v>10</v>
      </c>
      <c r="D23" s="6">
        <v>8</v>
      </c>
      <c r="E23" s="6">
        <v>135</v>
      </c>
      <c r="F23" s="6">
        <v>137</v>
      </c>
      <c r="G23" s="6">
        <v>272</v>
      </c>
      <c r="H23" s="6">
        <v>209</v>
      </c>
      <c r="I23" s="58">
        <v>0.76838235294117652</v>
      </c>
    </row>
    <row r="24" spans="1:9" x14ac:dyDescent="0.25">
      <c r="A24" s="6"/>
      <c r="B24" s="6"/>
      <c r="C24" s="6" t="s">
        <v>10</v>
      </c>
      <c r="D24" s="6">
        <v>4</v>
      </c>
      <c r="E24" s="6">
        <v>124</v>
      </c>
      <c r="F24" s="6">
        <v>120</v>
      </c>
      <c r="G24" s="6">
        <v>244</v>
      </c>
      <c r="H24" s="6">
        <v>181</v>
      </c>
      <c r="I24" s="58">
        <v>0.74180327868852458</v>
      </c>
    </row>
    <row r="25" spans="1:9" x14ac:dyDescent="0.25">
      <c r="A25" s="6"/>
      <c r="B25" s="6"/>
      <c r="C25" s="6" t="s">
        <v>10</v>
      </c>
      <c r="D25" s="6">
        <v>1</v>
      </c>
      <c r="E25" s="6">
        <v>91</v>
      </c>
      <c r="F25" s="6">
        <v>89</v>
      </c>
      <c r="G25" s="6">
        <v>180</v>
      </c>
      <c r="H25" s="6">
        <v>130</v>
      </c>
      <c r="I25" s="58">
        <v>0.72222222222222221</v>
      </c>
    </row>
    <row r="26" spans="1:9" x14ac:dyDescent="0.25">
      <c r="A26" s="6"/>
      <c r="B26" s="6"/>
      <c r="C26" s="6" t="s">
        <v>10</v>
      </c>
      <c r="D26" s="6">
        <v>6</v>
      </c>
      <c r="E26" s="6">
        <v>105</v>
      </c>
      <c r="F26" s="6">
        <v>108</v>
      </c>
      <c r="G26" s="6">
        <v>213</v>
      </c>
      <c r="H26" s="6">
        <v>152</v>
      </c>
      <c r="I26" s="58">
        <v>0.71361502347417838</v>
      </c>
    </row>
    <row r="27" spans="1:9" x14ac:dyDescent="0.25">
      <c r="A27" s="6"/>
      <c r="B27" s="6"/>
      <c r="C27" s="6" t="s">
        <v>10</v>
      </c>
      <c r="D27" s="6">
        <v>3</v>
      </c>
      <c r="E27" s="6">
        <v>141</v>
      </c>
      <c r="F27" s="6">
        <v>153</v>
      </c>
      <c r="G27" s="6">
        <v>294</v>
      </c>
      <c r="H27" s="6">
        <v>209</v>
      </c>
      <c r="I27" s="58">
        <v>0.71088435374149661</v>
      </c>
    </row>
    <row r="28" spans="1:9" x14ac:dyDescent="0.25">
      <c r="A28" s="6"/>
      <c r="B28" s="6"/>
      <c r="C28" s="6" t="s">
        <v>10</v>
      </c>
      <c r="D28" s="6">
        <v>5</v>
      </c>
      <c r="E28" s="6">
        <v>149</v>
      </c>
      <c r="F28" s="6">
        <v>155</v>
      </c>
      <c r="G28" s="6">
        <v>304</v>
      </c>
      <c r="H28" s="6">
        <v>213</v>
      </c>
      <c r="I28" s="58">
        <v>0.70065789473684215</v>
      </c>
    </row>
    <row r="29" spans="1:9" x14ac:dyDescent="0.25">
      <c r="A29" s="6"/>
      <c r="B29" s="6"/>
      <c r="C29" s="6" t="s">
        <v>10</v>
      </c>
      <c r="D29" s="6">
        <v>7</v>
      </c>
      <c r="E29" s="6">
        <v>134</v>
      </c>
      <c r="F29" s="6">
        <v>131</v>
      </c>
      <c r="G29" s="6">
        <v>265</v>
      </c>
      <c r="H29" s="6">
        <v>175</v>
      </c>
      <c r="I29" s="58">
        <v>0.660377358490566</v>
      </c>
    </row>
    <row r="30" spans="1:9" x14ac:dyDescent="0.25">
      <c r="A30" s="6"/>
      <c r="B30" s="6"/>
      <c r="C30" s="6" t="s">
        <v>10</v>
      </c>
      <c r="D30" s="6">
        <v>2</v>
      </c>
      <c r="E30" s="6">
        <v>58</v>
      </c>
      <c r="F30" s="6">
        <v>68</v>
      </c>
      <c r="G30" s="6">
        <v>126</v>
      </c>
      <c r="H30" s="6">
        <v>83</v>
      </c>
      <c r="I30" s="58">
        <v>0.65873015873015872</v>
      </c>
    </row>
    <row r="31" spans="1:9" x14ac:dyDescent="0.25">
      <c r="A31" s="67"/>
      <c r="B31" s="67"/>
      <c r="C31" s="67" t="s">
        <v>10</v>
      </c>
      <c r="D31" s="67">
        <v>9</v>
      </c>
      <c r="E31" s="67">
        <v>1063</v>
      </c>
      <c r="F31" s="67">
        <v>1084</v>
      </c>
      <c r="G31" s="67">
        <v>2147</v>
      </c>
      <c r="H31" s="67">
        <v>1546</v>
      </c>
      <c r="I31" s="68">
        <v>0.72007452258965998</v>
      </c>
    </row>
    <row r="32" spans="1:9" x14ac:dyDescent="0.25">
      <c r="A32" s="6"/>
      <c r="B32" s="6"/>
      <c r="C32" s="6" t="s">
        <v>11</v>
      </c>
      <c r="D32" s="6">
        <v>1</v>
      </c>
      <c r="E32" s="6">
        <v>157</v>
      </c>
      <c r="F32" s="6">
        <v>135</v>
      </c>
      <c r="G32" s="6">
        <v>292</v>
      </c>
      <c r="H32" s="6">
        <v>234</v>
      </c>
      <c r="I32" s="58">
        <v>0.80136986301369861</v>
      </c>
    </row>
    <row r="33" spans="1:9" x14ac:dyDescent="0.25">
      <c r="A33" s="6"/>
      <c r="B33" s="6"/>
      <c r="C33" s="6" t="s">
        <v>11</v>
      </c>
      <c r="D33" s="6">
        <v>5</v>
      </c>
      <c r="E33" s="6">
        <v>84</v>
      </c>
      <c r="F33" s="6">
        <v>74</v>
      </c>
      <c r="G33" s="6">
        <v>158</v>
      </c>
      <c r="H33" s="6">
        <v>123</v>
      </c>
      <c r="I33" s="58">
        <v>0.77848101265822789</v>
      </c>
    </row>
    <row r="34" spans="1:9" x14ac:dyDescent="0.25">
      <c r="A34" s="6"/>
      <c r="B34" s="6"/>
      <c r="C34" s="6" t="s">
        <v>11</v>
      </c>
      <c r="D34" s="6">
        <v>4</v>
      </c>
      <c r="E34" s="6">
        <v>187</v>
      </c>
      <c r="F34" s="6">
        <v>176</v>
      </c>
      <c r="G34" s="6">
        <v>363</v>
      </c>
      <c r="H34" s="6">
        <v>281</v>
      </c>
      <c r="I34" s="58">
        <v>0.77410468319559234</v>
      </c>
    </row>
    <row r="35" spans="1:9" x14ac:dyDescent="0.25">
      <c r="A35" s="6"/>
      <c r="B35" s="6"/>
      <c r="C35" s="6" t="s">
        <v>11</v>
      </c>
      <c r="D35" s="6">
        <v>3</v>
      </c>
      <c r="E35" s="6">
        <v>105</v>
      </c>
      <c r="F35" s="6">
        <v>78</v>
      </c>
      <c r="G35" s="6">
        <v>183</v>
      </c>
      <c r="H35" s="6">
        <v>134</v>
      </c>
      <c r="I35" s="58">
        <v>0.73224043715846998</v>
      </c>
    </row>
    <row r="36" spans="1:9" x14ac:dyDescent="0.25">
      <c r="A36" s="6"/>
      <c r="B36" s="6"/>
      <c r="C36" s="6" t="s">
        <v>11</v>
      </c>
      <c r="D36" s="6">
        <v>2</v>
      </c>
      <c r="E36" s="6">
        <v>212</v>
      </c>
      <c r="F36" s="6">
        <v>191</v>
      </c>
      <c r="G36" s="6">
        <v>403</v>
      </c>
      <c r="H36" s="6">
        <v>277</v>
      </c>
      <c r="I36" s="58">
        <v>0.68734491315136481</v>
      </c>
    </row>
    <row r="37" spans="1:9" x14ac:dyDescent="0.25">
      <c r="A37" s="67"/>
      <c r="B37" s="67"/>
      <c r="C37" s="67" t="s">
        <v>11</v>
      </c>
      <c r="D37" s="67">
        <v>5</v>
      </c>
      <c r="E37" s="67">
        <v>745</v>
      </c>
      <c r="F37" s="67">
        <v>654</v>
      </c>
      <c r="G37" s="67">
        <v>1399</v>
      </c>
      <c r="H37" s="67">
        <v>1049</v>
      </c>
      <c r="I37" s="68">
        <v>0.74982130092923516</v>
      </c>
    </row>
    <row r="38" spans="1:9" x14ac:dyDescent="0.25">
      <c r="A38" s="6"/>
      <c r="B38" s="6"/>
      <c r="C38" s="6" t="s">
        <v>12</v>
      </c>
      <c r="D38" s="6">
        <v>3</v>
      </c>
      <c r="E38" s="6">
        <v>56</v>
      </c>
      <c r="F38" s="6">
        <v>49</v>
      </c>
      <c r="G38" s="6">
        <v>105</v>
      </c>
      <c r="H38" s="6">
        <v>99</v>
      </c>
      <c r="I38" s="58">
        <v>0.94285714285714284</v>
      </c>
    </row>
    <row r="39" spans="1:9" x14ac:dyDescent="0.25">
      <c r="A39" s="6"/>
      <c r="B39" s="6"/>
      <c r="C39" s="6" t="s">
        <v>12</v>
      </c>
      <c r="D39" s="6">
        <v>2</v>
      </c>
      <c r="E39" s="6">
        <v>106</v>
      </c>
      <c r="F39" s="6">
        <v>87</v>
      </c>
      <c r="G39" s="6">
        <v>193</v>
      </c>
      <c r="H39" s="6">
        <v>174</v>
      </c>
      <c r="I39" s="58">
        <v>0.9015544041450777</v>
      </c>
    </row>
    <row r="40" spans="1:9" x14ac:dyDescent="0.25">
      <c r="A40" s="6"/>
      <c r="B40" s="6"/>
      <c r="C40" s="6" t="s">
        <v>12</v>
      </c>
      <c r="D40" s="6">
        <v>1</v>
      </c>
      <c r="E40" s="6">
        <v>170</v>
      </c>
      <c r="F40" s="6">
        <v>145</v>
      </c>
      <c r="G40" s="6">
        <v>315</v>
      </c>
      <c r="H40" s="6">
        <v>282</v>
      </c>
      <c r="I40" s="58">
        <v>0.89523809523809528</v>
      </c>
    </row>
    <row r="41" spans="1:9" x14ac:dyDescent="0.25">
      <c r="A41" s="67"/>
      <c r="B41" s="67"/>
      <c r="C41" s="67" t="s">
        <v>13</v>
      </c>
      <c r="D41" s="67">
        <v>3</v>
      </c>
      <c r="E41" s="67">
        <v>332</v>
      </c>
      <c r="F41" s="67">
        <v>281</v>
      </c>
      <c r="G41" s="67">
        <v>613</v>
      </c>
      <c r="H41" s="67">
        <v>555</v>
      </c>
      <c r="I41" s="68">
        <v>0.90538336052202284</v>
      </c>
    </row>
    <row r="42" spans="1:9" x14ac:dyDescent="0.25">
      <c r="A42" s="6"/>
      <c r="B42" s="6"/>
      <c r="C42" s="6" t="s">
        <v>14</v>
      </c>
      <c r="D42" s="6">
        <v>1</v>
      </c>
      <c r="E42" s="6">
        <v>109</v>
      </c>
      <c r="F42" s="6">
        <v>105</v>
      </c>
      <c r="G42" s="6">
        <v>214</v>
      </c>
      <c r="H42" s="6">
        <v>182</v>
      </c>
      <c r="I42" s="58">
        <v>0.85046728971962615</v>
      </c>
    </row>
    <row r="43" spans="1:9" x14ac:dyDescent="0.25">
      <c r="A43" s="6"/>
      <c r="B43" s="6"/>
      <c r="C43" s="6" t="s">
        <v>14</v>
      </c>
      <c r="D43" s="6">
        <v>4</v>
      </c>
      <c r="E43" s="6">
        <v>89</v>
      </c>
      <c r="F43" s="6">
        <v>86</v>
      </c>
      <c r="G43" s="6">
        <v>175</v>
      </c>
      <c r="H43" s="6">
        <v>144</v>
      </c>
      <c r="I43" s="58">
        <v>0.82285714285714284</v>
      </c>
    </row>
    <row r="44" spans="1:9" x14ac:dyDescent="0.25">
      <c r="A44" s="6"/>
      <c r="B44" s="6"/>
      <c r="C44" s="6" t="s">
        <v>14</v>
      </c>
      <c r="D44" s="6">
        <v>2</v>
      </c>
      <c r="E44" s="6">
        <v>164</v>
      </c>
      <c r="F44" s="6">
        <v>159</v>
      </c>
      <c r="G44" s="6">
        <v>323</v>
      </c>
      <c r="H44" s="6">
        <v>231</v>
      </c>
      <c r="I44" s="58">
        <v>0.71517027863777094</v>
      </c>
    </row>
    <row r="45" spans="1:9" x14ac:dyDescent="0.25">
      <c r="A45" s="6"/>
      <c r="B45" s="6"/>
      <c r="C45" s="6" t="s">
        <v>14</v>
      </c>
      <c r="D45" s="6">
        <v>3</v>
      </c>
      <c r="E45" s="6">
        <v>83</v>
      </c>
      <c r="F45" s="6">
        <v>78</v>
      </c>
      <c r="G45" s="6">
        <v>161</v>
      </c>
      <c r="H45" s="6">
        <v>108</v>
      </c>
      <c r="I45" s="58">
        <v>0.67080745341614911</v>
      </c>
    </row>
    <row r="46" spans="1:9" x14ac:dyDescent="0.25">
      <c r="A46" s="67"/>
      <c r="B46" s="67"/>
      <c r="C46" s="67" t="s">
        <v>14</v>
      </c>
      <c r="D46" s="67">
        <v>4</v>
      </c>
      <c r="E46" s="67">
        <v>445</v>
      </c>
      <c r="F46" s="67">
        <v>428</v>
      </c>
      <c r="G46" s="67">
        <v>873</v>
      </c>
      <c r="H46" s="67">
        <v>665</v>
      </c>
      <c r="I46" s="68">
        <v>0.76174112256586479</v>
      </c>
    </row>
    <row r="47" spans="1:9" x14ac:dyDescent="0.25">
      <c r="A47" s="6"/>
      <c r="B47" s="6"/>
      <c r="C47" s="6" t="s">
        <v>15</v>
      </c>
      <c r="D47" s="6">
        <v>7</v>
      </c>
      <c r="E47" s="6">
        <v>44</v>
      </c>
      <c r="F47" s="6">
        <v>46</v>
      </c>
      <c r="G47" s="6">
        <v>90</v>
      </c>
      <c r="H47" s="6">
        <v>82</v>
      </c>
      <c r="I47" s="58">
        <v>0.91111111111111109</v>
      </c>
    </row>
    <row r="48" spans="1:9" x14ac:dyDescent="0.25">
      <c r="A48" s="6"/>
      <c r="B48" s="6"/>
      <c r="C48" s="6" t="s">
        <v>15</v>
      </c>
      <c r="D48" s="6">
        <v>6</v>
      </c>
      <c r="E48" s="6">
        <v>108</v>
      </c>
      <c r="F48" s="6">
        <v>109</v>
      </c>
      <c r="G48" s="6">
        <v>217</v>
      </c>
      <c r="H48" s="6">
        <v>188</v>
      </c>
      <c r="I48" s="58">
        <v>0.86635944700460832</v>
      </c>
    </row>
    <row r="49" spans="1:9" x14ac:dyDescent="0.25">
      <c r="A49" s="6"/>
      <c r="B49" s="6"/>
      <c r="C49" s="6" t="s">
        <v>15</v>
      </c>
      <c r="D49" s="6">
        <v>4</v>
      </c>
      <c r="E49" s="6">
        <v>72</v>
      </c>
      <c r="F49" s="6">
        <v>59</v>
      </c>
      <c r="G49" s="6">
        <v>131</v>
      </c>
      <c r="H49" s="6">
        <v>109</v>
      </c>
      <c r="I49" s="58">
        <v>0.83206106870229013</v>
      </c>
    </row>
    <row r="50" spans="1:9" x14ac:dyDescent="0.25">
      <c r="A50" s="6"/>
      <c r="B50" s="6"/>
      <c r="C50" s="6" t="s">
        <v>15</v>
      </c>
      <c r="D50" s="6">
        <v>2</v>
      </c>
      <c r="E50" s="6">
        <v>116</v>
      </c>
      <c r="F50" s="6">
        <v>107</v>
      </c>
      <c r="G50" s="6">
        <v>223</v>
      </c>
      <c r="H50" s="6">
        <v>181</v>
      </c>
      <c r="I50" s="58">
        <v>0.81165919282511212</v>
      </c>
    </row>
    <row r="51" spans="1:9" x14ac:dyDescent="0.25">
      <c r="A51" s="6"/>
      <c r="B51" s="6"/>
      <c r="C51" s="6" t="s">
        <v>15</v>
      </c>
      <c r="D51" s="6">
        <v>3</v>
      </c>
      <c r="E51" s="6">
        <v>102</v>
      </c>
      <c r="F51" s="6">
        <v>93</v>
      </c>
      <c r="G51" s="6">
        <v>195</v>
      </c>
      <c r="H51" s="6">
        <v>158</v>
      </c>
      <c r="I51" s="58">
        <v>0.81025641025641026</v>
      </c>
    </row>
    <row r="52" spans="1:9" x14ac:dyDescent="0.25">
      <c r="A52" s="6"/>
      <c r="B52" s="6"/>
      <c r="C52" s="6" t="s">
        <v>15</v>
      </c>
      <c r="D52" s="6">
        <v>5</v>
      </c>
      <c r="E52" s="6">
        <v>39</v>
      </c>
      <c r="F52" s="6">
        <v>37</v>
      </c>
      <c r="G52" s="6">
        <v>76</v>
      </c>
      <c r="H52" s="6">
        <v>56</v>
      </c>
      <c r="I52" s="58">
        <v>0.73684210526315785</v>
      </c>
    </row>
    <row r="53" spans="1:9" x14ac:dyDescent="0.25">
      <c r="A53" s="6"/>
      <c r="B53" s="6"/>
      <c r="C53" s="6" t="s">
        <v>15</v>
      </c>
      <c r="D53" s="6">
        <v>1</v>
      </c>
      <c r="E53" s="6">
        <v>110</v>
      </c>
      <c r="F53" s="6">
        <v>108</v>
      </c>
      <c r="G53" s="6">
        <v>218</v>
      </c>
      <c r="H53" s="6">
        <v>153</v>
      </c>
      <c r="I53" s="58">
        <v>0.70183486238532111</v>
      </c>
    </row>
    <row r="54" spans="1:9" x14ac:dyDescent="0.25">
      <c r="A54" s="67"/>
      <c r="B54" s="67"/>
      <c r="C54" s="67" t="s">
        <v>15</v>
      </c>
      <c r="D54" s="67">
        <v>7</v>
      </c>
      <c r="E54" s="67">
        <v>591</v>
      </c>
      <c r="F54" s="67">
        <v>559</v>
      </c>
      <c r="G54" s="67">
        <v>1150</v>
      </c>
      <c r="H54" s="67">
        <v>927</v>
      </c>
      <c r="I54" s="68">
        <v>0.80608695652173912</v>
      </c>
    </row>
    <row r="55" spans="1:9" x14ac:dyDescent="0.25">
      <c r="A55" s="6"/>
      <c r="B55" s="6"/>
      <c r="C55" s="6" t="s">
        <v>16</v>
      </c>
      <c r="D55" s="6">
        <v>1</v>
      </c>
      <c r="E55" s="6">
        <v>170</v>
      </c>
      <c r="F55" s="6">
        <v>179</v>
      </c>
      <c r="G55" s="6">
        <v>349</v>
      </c>
      <c r="H55" s="6">
        <v>315</v>
      </c>
      <c r="I55" s="58">
        <v>0.90257879656160456</v>
      </c>
    </row>
    <row r="56" spans="1:9" x14ac:dyDescent="0.25">
      <c r="A56" s="6"/>
      <c r="B56" s="6"/>
      <c r="C56" s="6" t="s">
        <v>16</v>
      </c>
      <c r="D56" s="6">
        <v>2</v>
      </c>
      <c r="E56" s="6">
        <v>123</v>
      </c>
      <c r="F56" s="6">
        <v>97</v>
      </c>
      <c r="G56" s="6">
        <v>220</v>
      </c>
      <c r="H56" s="6">
        <v>183</v>
      </c>
      <c r="I56" s="58">
        <v>0.83181818181818179</v>
      </c>
    </row>
    <row r="57" spans="1:9" x14ac:dyDescent="0.25">
      <c r="A57" s="6"/>
      <c r="B57" s="6"/>
      <c r="C57" s="6" t="s">
        <v>16</v>
      </c>
      <c r="D57" s="6">
        <v>3</v>
      </c>
      <c r="E57" s="6">
        <v>103</v>
      </c>
      <c r="F57" s="6">
        <v>119</v>
      </c>
      <c r="G57" s="6">
        <v>222</v>
      </c>
      <c r="H57" s="6">
        <v>173</v>
      </c>
      <c r="I57" s="58">
        <v>0.77927927927927931</v>
      </c>
    </row>
    <row r="58" spans="1:9" x14ac:dyDescent="0.25">
      <c r="A58" s="67"/>
      <c r="B58" s="67"/>
      <c r="C58" s="67" t="s">
        <v>16</v>
      </c>
      <c r="D58" s="67">
        <v>3</v>
      </c>
      <c r="E58" s="67">
        <v>396</v>
      </c>
      <c r="F58" s="67">
        <v>395</v>
      </c>
      <c r="G58" s="67">
        <v>791</v>
      </c>
      <c r="H58" s="67">
        <v>671</v>
      </c>
      <c r="I58" s="68">
        <v>0.8482932996207333</v>
      </c>
    </row>
    <row r="59" spans="1:9" x14ac:dyDescent="0.25">
      <c r="A59" s="6"/>
      <c r="B59" s="6"/>
      <c r="C59" s="6" t="s">
        <v>17</v>
      </c>
      <c r="D59" s="6">
        <v>3</v>
      </c>
      <c r="E59" s="6">
        <v>175</v>
      </c>
      <c r="F59" s="6">
        <v>153</v>
      </c>
      <c r="G59" s="6">
        <v>328</v>
      </c>
      <c r="H59" s="6">
        <v>280</v>
      </c>
      <c r="I59" s="58">
        <v>0.85365853658536583</v>
      </c>
    </row>
    <row r="60" spans="1:9" x14ac:dyDescent="0.25">
      <c r="A60" s="6"/>
      <c r="B60" s="6"/>
      <c r="C60" s="6" t="s">
        <v>17</v>
      </c>
      <c r="D60" s="6">
        <v>1</v>
      </c>
      <c r="E60" s="6">
        <v>127</v>
      </c>
      <c r="F60" s="6">
        <v>138</v>
      </c>
      <c r="G60" s="6">
        <v>265</v>
      </c>
      <c r="H60" s="6">
        <v>221</v>
      </c>
      <c r="I60" s="58">
        <v>0.83396226415094343</v>
      </c>
    </row>
    <row r="61" spans="1:9" x14ac:dyDescent="0.25">
      <c r="A61" s="6"/>
      <c r="B61" s="6"/>
      <c r="C61" s="6" t="s">
        <v>17</v>
      </c>
      <c r="D61" s="6">
        <v>2</v>
      </c>
      <c r="E61" s="6">
        <v>157</v>
      </c>
      <c r="F61" s="6">
        <v>152</v>
      </c>
      <c r="G61" s="6">
        <v>309</v>
      </c>
      <c r="H61" s="6">
        <v>250</v>
      </c>
      <c r="I61" s="58">
        <v>0.80906148867313921</v>
      </c>
    </row>
    <row r="62" spans="1:9" x14ac:dyDescent="0.25">
      <c r="A62" s="67"/>
      <c r="B62" s="67"/>
      <c r="C62" s="67" t="s">
        <v>17</v>
      </c>
      <c r="D62" s="67">
        <v>3</v>
      </c>
      <c r="E62" s="67">
        <v>459</v>
      </c>
      <c r="F62" s="67">
        <v>443</v>
      </c>
      <c r="G62" s="67">
        <v>902</v>
      </c>
      <c r="H62" s="67">
        <v>751</v>
      </c>
      <c r="I62" s="68">
        <v>0.83259423503325947</v>
      </c>
    </row>
    <row r="63" spans="1:9" x14ac:dyDescent="0.25">
      <c r="A63" s="6"/>
      <c r="B63" s="6"/>
      <c r="C63" s="6" t="s">
        <v>18</v>
      </c>
      <c r="D63" s="6">
        <v>3</v>
      </c>
      <c r="E63" s="6">
        <v>138</v>
      </c>
      <c r="F63" s="6">
        <v>129</v>
      </c>
      <c r="G63" s="6">
        <v>267</v>
      </c>
      <c r="H63" s="6">
        <v>225</v>
      </c>
      <c r="I63" s="58">
        <v>0.84269662921348309</v>
      </c>
    </row>
    <row r="64" spans="1:9" x14ac:dyDescent="0.25">
      <c r="A64" s="6"/>
      <c r="B64" s="6"/>
      <c r="C64" s="6" t="s">
        <v>18</v>
      </c>
      <c r="D64" s="6">
        <v>1</v>
      </c>
      <c r="E64" s="6">
        <v>133</v>
      </c>
      <c r="F64" s="6">
        <v>122</v>
      </c>
      <c r="G64" s="6">
        <v>255</v>
      </c>
      <c r="H64" s="6">
        <v>207</v>
      </c>
      <c r="I64" s="58">
        <v>0.81176470588235294</v>
      </c>
    </row>
    <row r="65" spans="1:9" x14ac:dyDescent="0.25">
      <c r="A65" s="6"/>
      <c r="B65" s="6"/>
      <c r="C65" s="6" t="s">
        <v>18</v>
      </c>
      <c r="D65" s="6">
        <v>2</v>
      </c>
      <c r="E65" s="6">
        <v>67</v>
      </c>
      <c r="F65" s="6">
        <v>50</v>
      </c>
      <c r="G65" s="6">
        <v>117</v>
      </c>
      <c r="H65" s="6">
        <v>94</v>
      </c>
      <c r="I65" s="58">
        <v>0.80341880341880345</v>
      </c>
    </row>
    <row r="66" spans="1:9" x14ac:dyDescent="0.25">
      <c r="A66" s="67"/>
      <c r="B66" s="67"/>
      <c r="C66" s="67" t="s">
        <v>19</v>
      </c>
      <c r="D66" s="67">
        <v>3</v>
      </c>
      <c r="E66" s="67">
        <v>338</v>
      </c>
      <c r="F66" s="67">
        <v>301</v>
      </c>
      <c r="G66" s="67">
        <v>639</v>
      </c>
      <c r="H66" s="67">
        <v>526</v>
      </c>
      <c r="I66" s="68">
        <v>0.82316118935837246</v>
      </c>
    </row>
    <row r="67" spans="1:9" x14ac:dyDescent="0.25">
      <c r="A67" s="6"/>
      <c r="B67" s="6"/>
      <c r="C67" s="6" t="s">
        <v>20</v>
      </c>
      <c r="D67" s="6">
        <v>1</v>
      </c>
      <c r="E67" s="6">
        <v>111</v>
      </c>
      <c r="F67" s="6">
        <v>93</v>
      </c>
      <c r="G67" s="6">
        <v>204</v>
      </c>
      <c r="H67" s="6">
        <v>181</v>
      </c>
      <c r="I67" s="58">
        <v>0.88725490196078427</v>
      </c>
    </row>
    <row r="68" spans="1:9" x14ac:dyDescent="0.25">
      <c r="A68" s="6"/>
      <c r="B68" s="6"/>
      <c r="C68" s="6" t="s">
        <v>20</v>
      </c>
      <c r="D68" s="6">
        <v>3</v>
      </c>
      <c r="E68" s="6">
        <v>99</v>
      </c>
      <c r="F68" s="6">
        <v>82</v>
      </c>
      <c r="G68" s="6">
        <v>181</v>
      </c>
      <c r="H68" s="6">
        <v>142</v>
      </c>
      <c r="I68" s="58">
        <v>0.78453038674033149</v>
      </c>
    </row>
    <row r="69" spans="1:9" x14ac:dyDescent="0.25">
      <c r="A69" s="6"/>
      <c r="B69" s="6"/>
      <c r="C69" s="6" t="s">
        <v>20</v>
      </c>
      <c r="D69" s="6">
        <v>2</v>
      </c>
      <c r="E69" s="6">
        <v>106</v>
      </c>
      <c r="F69" s="6">
        <v>81</v>
      </c>
      <c r="G69" s="6">
        <v>187</v>
      </c>
      <c r="H69" s="6">
        <v>141</v>
      </c>
      <c r="I69" s="58">
        <v>0.75401069518716579</v>
      </c>
    </row>
    <row r="70" spans="1:9" x14ac:dyDescent="0.25">
      <c r="A70" s="67"/>
      <c r="B70" s="67"/>
      <c r="C70" s="67" t="s">
        <v>20</v>
      </c>
      <c r="D70" s="67">
        <v>3</v>
      </c>
      <c r="E70" s="67">
        <v>316</v>
      </c>
      <c r="F70" s="67">
        <v>256</v>
      </c>
      <c r="G70" s="67">
        <v>572</v>
      </c>
      <c r="H70" s="67">
        <v>464</v>
      </c>
      <c r="I70" s="68">
        <v>0.81118881118881114</v>
      </c>
    </row>
    <row r="71" spans="1:9" x14ac:dyDescent="0.25">
      <c r="A71" s="6"/>
      <c r="B71" s="6"/>
      <c r="C71" s="6" t="s">
        <v>21</v>
      </c>
      <c r="D71" s="6">
        <v>6</v>
      </c>
      <c r="E71" s="6">
        <v>47</v>
      </c>
      <c r="F71" s="6">
        <v>49</v>
      </c>
      <c r="G71" s="6">
        <v>96</v>
      </c>
      <c r="H71" s="6">
        <v>93</v>
      </c>
      <c r="I71" s="58">
        <v>0.96875</v>
      </c>
    </row>
    <row r="72" spans="1:9" x14ac:dyDescent="0.25">
      <c r="A72" s="6"/>
      <c r="B72" s="6"/>
      <c r="C72" s="6" t="s">
        <v>21</v>
      </c>
      <c r="D72" s="6">
        <v>3</v>
      </c>
      <c r="E72" s="6">
        <v>66</v>
      </c>
      <c r="F72" s="6">
        <v>62</v>
      </c>
      <c r="G72" s="6">
        <v>128</v>
      </c>
      <c r="H72" s="6">
        <v>119</v>
      </c>
      <c r="I72" s="58">
        <v>0.9296875</v>
      </c>
    </row>
    <row r="73" spans="1:9" x14ac:dyDescent="0.25">
      <c r="A73" s="6"/>
      <c r="B73" s="6"/>
      <c r="C73" s="6" t="s">
        <v>21</v>
      </c>
      <c r="D73" s="6">
        <v>2</v>
      </c>
      <c r="E73" s="6">
        <v>78</v>
      </c>
      <c r="F73" s="6">
        <v>81</v>
      </c>
      <c r="G73" s="6">
        <v>159</v>
      </c>
      <c r="H73" s="6">
        <v>140</v>
      </c>
      <c r="I73" s="58">
        <v>0.88050314465408808</v>
      </c>
    </row>
    <row r="74" spans="1:9" x14ac:dyDescent="0.25">
      <c r="A74" s="6"/>
      <c r="B74" s="6"/>
      <c r="C74" s="6" t="s">
        <v>21</v>
      </c>
      <c r="D74" s="6">
        <v>1</v>
      </c>
      <c r="E74" s="6">
        <v>142</v>
      </c>
      <c r="F74" s="6">
        <v>137</v>
      </c>
      <c r="G74" s="6">
        <v>279</v>
      </c>
      <c r="H74" s="6">
        <v>228</v>
      </c>
      <c r="I74" s="58">
        <v>0.81720430107526887</v>
      </c>
    </row>
    <row r="75" spans="1:9" x14ac:dyDescent="0.25">
      <c r="A75" s="6"/>
      <c r="B75" s="6"/>
      <c r="C75" s="6" t="s">
        <v>21</v>
      </c>
      <c r="D75" s="6">
        <v>4</v>
      </c>
      <c r="E75" s="6">
        <v>85</v>
      </c>
      <c r="F75" s="6">
        <v>78</v>
      </c>
      <c r="G75" s="6">
        <v>163</v>
      </c>
      <c r="H75" s="6">
        <v>130</v>
      </c>
      <c r="I75" s="58">
        <v>0.7975460122699386</v>
      </c>
    </row>
    <row r="76" spans="1:9" x14ac:dyDescent="0.25">
      <c r="A76" s="6"/>
      <c r="B76" s="6"/>
      <c r="C76" s="6" t="s">
        <v>21</v>
      </c>
      <c r="D76" s="6">
        <v>5</v>
      </c>
      <c r="E76" s="6">
        <v>97</v>
      </c>
      <c r="F76" s="6">
        <v>92</v>
      </c>
      <c r="G76" s="6">
        <v>189</v>
      </c>
      <c r="H76" s="6">
        <v>135</v>
      </c>
      <c r="I76" s="58">
        <v>0.7142857142857143</v>
      </c>
    </row>
    <row r="77" spans="1:9" x14ac:dyDescent="0.25">
      <c r="A77" s="67"/>
      <c r="B77" s="67"/>
      <c r="C77" s="67" t="s">
        <v>21</v>
      </c>
      <c r="D77" s="67">
        <v>6</v>
      </c>
      <c r="E77" s="67">
        <v>515</v>
      </c>
      <c r="F77" s="67">
        <v>499</v>
      </c>
      <c r="G77" s="67">
        <v>1014</v>
      </c>
      <c r="H77" s="67">
        <v>845</v>
      </c>
      <c r="I77" s="68">
        <v>0.83333333333333337</v>
      </c>
    </row>
    <row r="78" spans="1:9" x14ac:dyDescent="0.25">
      <c r="A78" s="6"/>
      <c r="B78" s="6"/>
      <c r="C78" s="6" t="s">
        <v>22</v>
      </c>
      <c r="D78" s="6">
        <v>2</v>
      </c>
      <c r="E78" s="6">
        <v>117</v>
      </c>
      <c r="F78" s="6">
        <v>104</v>
      </c>
      <c r="G78" s="6">
        <v>221</v>
      </c>
      <c r="H78" s="6">
        <v>184</v>
      </c>
      <c r="I78" s="58">
        <v>0.83257918552036203</v>
      </c>
    </row>
    <row r="79" spans="1:9" x14ac:dyDescent="0.25">
      <c r="A79" s="6"/>
      <c r="B79" s="6"/>
      <c r="C79" s="6" t="s">
        <v>22</v>
      </c>
      <c r="D79" s="6">
        <v>1</v>
      </c>
      <c r="E79" s="6">
        <v>132</v>
      </c>
      <c r="F79" s="6">
        <v>107</v>
      </c>
      <c r="G79" s="6">
        <v>239</v>
      </c>
      <c r="H79" s="6">
        <v>198</v>
      </c>
      <c r="I79" s="58">
        <v>0.82845188284518834</v>
      </c>
    </row>
    <row r="80" spans="1:9" x14ac:dyDescent="0.25">
      <c r="A80" s="67"/>
      <c r="B80" s="67"/>
      <c r="C80" s="67" t="s">
        <v>22</v>
      </c>
      <c r="D80" s="67">
        <v>2</v>
      </c>
      <c r="E80" s="67">
        <v>249</v>
      </c>
      <c r="F80" s="67">
        <v>211</v>
      </c>
      <c r="G80" s="67">
        <v>460</v>
      </c>
      <c r="H80" s="67">
        <v>382</v>
      </c>
      <c r="I80" s="68">
        <v>0.83043478260869563</v>
      </c>
    </row>
    <row r="81" spans="1:9" x14ac:dyDescent="0.25">
      <c r="A81" s="65">
        <v>2</v>
      </c>
      <c r="B81" s="65" t="s">
        <v>23</v>
      </c>
      <c r="C81" s="65"/>
      <c r="D81" s="65">
        <v>68</v>
      </c>
      <c r="E81" s="65">
        <v>10085</v>
      </c>
      <c r="F81" s="65">
        <v>10381</v>
      </c>
      <c r="G81" s="65">
        <v>20466</v>
      </c>
      <c r="H81" s="65">
        <v>13795</v>
      </c>
      <c r="I81" s="66">
        <v>0.67404475715821366</v>
      </c>
    </row>
    <row r="82" spans="1:9" x14ac:dyDescent="0.25">
      <c r="A82" s="6"/>
      <c r="B82" s="6"/>
      <c r="C82" s="6" t="s">
        <v>24</v>
      </c>
      <c r="D82" s="6">
        <v>15</v>
      </c>
      <c r="E82" s="6">
        <v>111</v>
      </c>
      <c r="F82" s="6">
        <v>121</v>
      </c>
      <c r="G82" s="6">
        <v>232</v>
      </c>
      <c r="H82" s="6">
        <v>169</v>
      </c>
      <c r="I82" s="58">
        <v>0.72844827586206895</v>
      </c>
    </row>
    <row r="83" spans="1:9" x14ac:dyDescent="0.25">
      <c r="A83" s="6"/>
      <c r="B83" s="6"/>
      <c r="C83" s="6" t="s">
        <v>24</v>
      </c>
      <c r="D83" s="6">
        <v>2</v>
      </c>
      <c r="E83" s="6">
        <v>134</v>
      </c>
      <c r="F83" s="6">
        <v>125</v>
      </c>
      <c r="G83" s="6">
        <v>259</v>
      </c>
      <c r="H83" s="6">
        <v>185</v>
      </c>
      <c r="I83" s="58">
        <v>0.7142857142857143</v>
      </c>
    </row>
    <row r="84" spans="1:9" x14ac:dyDescent="0.25">
      <c r="A84" s="6"/>
      <c r="B84" s="6"/>
      <c r="C84" s="6" t="s">
        <v>24</v>
      </c>
      <c r="D84" s="6">
        <v>25</v>
      </c>
      <c r="E84" s="6">
        <v>108</v>
      </c>
      <c r="F84" s="6">
        <v>113</v>
      </c>
      <c r="G84" s="6">
        <v>221</v>
      </c>
      <c r="H84" s="6">
        <v>157</v>
      </c>
      <c r="I84" s="58">
        <v>0.71040723981900455</v>
      </c>
    </row>
    <row r="85" spans="1:9" x14ac:dyDescent="0.25">
      <c r="A85" s="6"/>
      <c r="B85" s="6"/>
      <c r="C85" s="6" t="s">
        <v>24</v>
      </c>
      <c r="D85" s="6">
        <v>18</v>
      </c>
      <c r="E85" s="6">
        <v>106</v>
      </c>
      <c r="F85" s="6">
        <v>120</v>
      </c>
      <c r="G85" s="6">
        <v>226</v>
      </c>
      <c r="H85" s="6">
        <v>160</v>
      </c>
      <c r="I85" s="58">
        <v>0.70796460176991149</v>
      </c>
    </row>
    <row r="86" spans="1:9" x14ac:dyDescent="0.25">
      <c r="A86" s="6"/>
      <c r="B86" s="6"/>
      <c r="C86" s="6" t="s">
        <v>24</v>
      </c>
      <c r="D86" s="6">
        <v>21</v>
      </c>
      <c r="E86" s="6">
        <v>102</v>
      </c>
      <c r="F86" s="6">
        <v>109</v>
      </c>
      <c r="G86" s="6">
        <v>211</v>
      </c>
      <c r="H86" s="6">
        <v>148</v>
      </c>
      <c r="I86" s="58">
        <v>0.70142180094786732</v>
      </c>
    </row>
    <row r="87" spans="1:9" x14ac:dyDescent="0.25">
      <c r="A87" s="6"/>
      <c r="B87" s="6"/>
      <c r="C87" s="6" t="s">
        <v>24</v>
      </c>
      <c r="D87" s="6">
        <v>27</v>
      </c>
      <c r="E87" s="6">
        <v>95</v>
      </c>
      <c r="F87" s="6">
        <v>124</v>
      </c>
      <c r="G87" s="6">
        <v>219</v>
      </c>
      <c r="H87" s="6">
        <v>152</v>
      </c>
      <c r="I87" s="58">
        <v>0.69406392694063923</v>
      </c>
    </row>
    <row r="88" spans="1:9" x14ac:dyDescent="0.25">
      <c r="A88" s="6"/>
      <c r="B88" s="6"/>
      <c r="C88" s="6" t="s">
        <v>24</v>
      </c>
      <c r="D88" s="6">
        <v>23</v>
      </c>
      <c r="E88" s="6">
        <v>81</v>
      </c>
      <c r="F88" s="6">
        <v>92</v>
      </c>
      <c r="G88" s="6">
        <v>173</v>
      </c>
      <c r="H88" s="6">
        <v>120</v>
      </c>
      <c r="I88" s="58">
        <v>0.69364161849710981</v>
      </c>
    </row>
    <row r="89" spans="1:9" x14ac:dyDescent="0.25">
      <c r="A89" s="6"/>
      <c r="B89" s="6"/>
      <c r="C89" s="6" t="s">
        <v>24</v>
      </c>
      <c r="D89" s="6">
        <v>8</v>
      </c>
      <c r="E89" s="6">
        <v>176</v>
      </c>
      <c r="F89" s="6">
        <v>185</v>
      </c>
      <c r="G89" s="6">
        <v>361</v>
      </c>
      <c r="H89" s="6">
        <v>242</v>
      </c>
      <c r="I89" s="58">
        <v>0.67036011080332414</v>
      </c>
    </row>
    <row r="90" spans="1:9" x14ac:dyDescent="0.25">
      <c r="A90" s="6"/>
      <c r="B90" s="6"/>
      <c r="C90" s="6" t="s">
        <v>24</v>
      </c>
      <c r="D90" s="6">
        <v>22</v>
      </c>
      <c r="E90" s="6">
        <v>100</v>
      </c>
      <c r="F90" s="6">
        <v>109</v>
      </c>
      <c r="G90" s="6">
        <v>209</v>
      </c>
      <c r="H90" s="6">
        <v>140</v>
      </c>
      <c r="I90" s="58">
        <v>0.66985645933014359</v>
      </c>
    </row>
    <row r="91" spans="1:9" x14ac:dyDescent="0.25">
      <c r="A91" s="6"/>
      <c r="B91" s="6"/>
      <c r="C91" s="6" t="s">
        <v>24</v>
      </c>
      <c r="D91" s="6">
        <v>26</v>
      </c>
      <c r="E91" s="6">
        <v>109</v>
      </c>
      <c r="F91" s="6">
        <v>115</v>
      </c>
      <c r="G91" s="6">
        <v>224</v>
      </c>
      <c r="H91" s="6">
        <v>147</v>
      </c>
      <c r="I91" s="58">
        <v>0.65625</v>
      </c>
    </row>
    <row r="92" spans="1:9" x14ac:dyDescent="0.25">
      <c r="A92" s="6"/>
      <c r="B92" s="6"/>
      <c r="C92" s="6" t="s">
        <v>24</v>
      </c>
      <c r="D92" s="6">
        <v>10</v>
      </c>
      <c r="E92" s="6">
        <v>144</v>
      </c>
      <c r="F92" s="6">
        <v>146</v>
      </c>
      <c r="G92" s="6">
        <v>290</v>
      </c>
      <c r="H92" s="6">
        <v>190</v>
      </c>
      <c r="I92" s="58">
        <v>0.65517241379310343</v>
      </c>
    </row>
    <row r="93" spans="1:9" x14ac:dyDescent="0.25">
      <c r="A93" s="6"/>
      <c r="B93" s="6"/>
      <c r="C93" s="6" t="s">
        <v>24</v>
      </c>
      <c r="D93" s="6">
        <v>1</v>
      </c>
      <c r="E93" s="6">
        <v>148</v>
      </c>
      <c r="F93" s="6">
        <v>163</v>
      </c>
      <c r="G93" s="6">
        <v>311</v>
      </c>
      <c r="H93" s="6">
        <v>202</v>
      </c>
      <c r="I93" s="58">
        <v>0.64951768488745976</v>
      </c>
    </row>
    <row r="94" spans="1:9" x14ac:dyDescent="0.25">
      <c r="A94" s="6"/>
      <c r="B94" s="6"/>
      <c r="C94" s="6" t="s">
        <v>24</v>
      </c>
      <c r="D94" s="6">
        <v>5</v>
      </c>
      <c r="E94" s="6">
        <v>234</v>
      </c>
      <c r="F94" s="6">
        <v>236</v>
      </c>
      <c r="G94" s="6">
        <v>470</v>
      </c>
      <c r="H94" s="6">
        <v>305</v>
      </c>
      <c r="I94" s="58">
        <v>0.64893617021276595</v>
      </c>
    </row>
    <row r="95" spans="1:9" x14ac:dyDescent="0.25">
      <c r="A95" s="6"/>
      <c r="B95" s="6"/>
      <c r="C95" s="6" t="s">
        <v>24</v>
      </c>
      <c r="D95" s="6">
        <v>17</v>
      </c>
      <c r="E95" s="6">
        <v>102</v>
      </c>
      <c r="F95" s="6">
        <v>112</v>
      </c>
      <c r="G95" s="6">
        <v>214</v>
      </c>
      <c r="H95" s="6">
        <v>134</v>
      </c>
      <c r="I95" s="58">
        <v>0.62616822429906538</v>
      </c>
    </row>
    <row r="96" spans="1:9" x14ac:dyDescent="0.25">
      <c r="A96" s="6"/>
      <c r="B96" s="6"/>
      <c r="C96" s="6" t="s">
        <v>24</v>
      </c>
      <c r="D96" s="6">
        <v>9</v>
      </c>
      <c r="E96" s="6">
        <v>101</v>
      </c>
      <c r="F96" s="6">
        <v>116</v>
      </c>
      <c r="G96" s="6">
        <v>217</v>
      </c>
      <c r="H96" s="6">
        <v>135</v>
      </c>
      <c r="I96" s="58">
        <v>0.62211981566820274</v>
      </c>
    </row>
    <row r="97" spans="1:9" x14ac:dyDescent="0.25">
      <c r="A97" s="6"/>
      <c r="B97" s="6"/>
      <c r="C97" s="6" t="s">
        <v>24</v>
      </c>
      <c r="D97" s="6">
        <v>12</v>
      </c>
      <c r="E97" s="6">
        <v>150</v>
      </c>
      <c r="F97" s="6">
        <v>159</v>
      </c>
      <c r="G97" s="6">
        <v>309</v>
      </c>
      <c r="H97" s="6">
        <v>190</v>
      </c>
      <c r="I97" s="58">
        <v>0.61488673139158578</v>
      </c>
    </row>
    <row r="98" spans="1:9" x14ac:dyDescent="0.25">
      <c r="A98" s="6"/>
      <c r="B98" s="6"/>
      <c r="C98" s="6" t="s">
        <v>24</v>
      </c>
      <c r="D98" s="6">
        <v>6</v>
      </c>
      <c r="E98" s="6">
        <v>191</v>
      </c>
      <c r="F98" s="6">
        <v>200</v>
      </c>
      <c r="G98" s="6">
        <v>391</v>
      </c>
      <c r="H98" s="6">
        <v>237</v>
      </c>
      <c r="I98" s="58">
        <v>0.60613810741687979</v>
      </c>
    </row>
    <row r="99" spans="1:9" x14ac:dyDescent="0.25">
      <c r="A99" s="6"/>
      <c r="B99" s="6"/>
      <c r="C99" s="6" t="s">
        <v>24</v>
      </c>
      <c r="D99" s="6">
        <v>11</v>
      </c>
      <c r="E99" s="6">
        <v>182</v>
      </c>
      <c r="F99" s="6">
        <v>188</v>
      </c>
      <c r="G99" s="6">
        <v>370</v>
      </c>
      <c r="H99" s="6">
        <v>224</v>
      </c>
      <c r="I99" s="58">
        <v>0.60540540540540544</v>
      </c>
    </row>
    <row r="100" spans="1:9" x14ac:dyDescent="0.25">
      <c r="A100" s="6"/>
      <c r="B100" s="6"/>
      <c r="C100" s="6" t="s">
        <v>24</v>
      </c>
      <c r="D100" s="6">
        <v>14</v>
      </c>
      <c r="E100" s="6">
        <v>188</v>
      </c>
      <c r="F100" s="6">
        <v>209</v>
      </c>
      <c r="G100" s="6">
        <v>397</v>
      </c>
      <c r="H100" s="6">
        <v>240</v>
      </c>
      <c r="I100" s="58">
        <v>0.60453400503778343</v>
      </c>
    </row>
    <row r="101" spans="1:9" x14ac:dyDescent="0.25">
      <c r="A101" s="6"/>
      <c r="B101" s="6"/>
      <c r="C101" s="6" t="s">
        <v>24</v>
      </c>
      <c r="D101" s="6">
        <v>7</v>
      </c>
      <c r="E101" s="6">
        <v>168</v>
      </c>
      <c r="F101" s="6">
        <v>163</v>
      </c>
      <c r="G101" s="6">
        <v>331</v>
      </c>
      <c r="H101" s="6">
        <v>200</v>
      </c>
      <c r="I101" s="58">
        <v>0.60422960725075525</v>
      </c>
    </row>
    <row r="102" spans="1:9" x14ac:dyDescent="0.25">
      <c r="A102" s="6"/>
      <c r="B102" s="6"/>
      <c r="C102" s="6" t="s">
        <v>24</v>
      </c>
      <c r="D102" s="6">
        <v>24</v>
      </c>
      <c r="E102" s="6">
        <v>126</v>
      </c>
      <c r="F102" s="6">
        <v>123</v>
      </c>
      <c r="G102" s="6">
        <v>249</v>
      </c>
      <c r="H102" s="6">
        <v>150</v>
      </c>
      <c r="I102" s="58">
        <v>0.60240963855421692</v>
      </c>
    </row>
    <row r="103" spans="1:9" x14ac:dyDescent="0.25">
      <c r="A103" s="6"/>
      <c r="B103" s="6"/>
      <c r="C103" s="6" t="s">
        <v>24</v>
      </c>
      <c r="D103" s="6">
        <v>13</v>
      </c>
      <c r="E103" s="6">
        <v>165</v>
      </c>
      <c r="F103" s="6">
        <v>162</v>
      </c>
      <c r="G103" s="6">
        <v>327</v>
      </c>
      <c r="H103" s="6">
        <v>196</v>
      </c>
      <c r="I103" s="58">
        <v>0.59938837920489296</v>
      </c>
    </row>
    <row r="104" spans="1:9" x14ac:dyDescent="0.25">
      <c r="A104" s="6"/>
      <c r="B104" s="6"/>
      <c r="C104" s="6" t="s">
        <v>24</v>
      </c>
      <c r="D104" s="6">
        <v>19</v>
      </c>
      <c r="E104" s="6">
        <v>104</v>
      </c>
      <c r="F104" s="6">
        <v>118</v>
      </c>
      <c r="G104" s="6">
        <v>222</v>
      </c>
      <c r="H104" s="6">
        <v>131</v>
      </c>
      <c r="I104" s="58">
        <v>0.59009009009009006</v>
      </c>
    </row>
    <row r="105" spans="1:9" x14ac:dyDescent="0.25">
      <c r="A105" s="6"/>
      <c r="B105" s="6"/>
      <c r="C105" s="6" t="s">
        <v>24</v>
      </c>
      <c r="D105" s="6">
        <v>20</v>
      </c>
      <c r="E105" s="6">
        <v>161</v>
      </c>
      <c r="F105" s="6">
        <v>145</v>
      </c>
      <c r="G105" s="6">
        <v>306</v>
      </c>
      <c r="H105" s="6">
        <v>179</v>
      </c>
      <c r="I105" s="58">
        <v>0.58496732026143794</v>
      </c>
    </row>
    <row r="106" spans="1:9" x14ac:dyDescent="0.25">
      <c r="A106" s="6"/>
      <c r="B106" s="6"/>
      <c r="C106" s="6" t="s">
        <v>24</v>
      </c>
      <c r="D106" s="6">
        <v>3</v>
      </c>
      <c r="E106" s="6">
        <v>198</v>
      </c>
      <c r="F106" s="6">
        <v>214</v>
      </c>
      <c r="G106" s="6">
        <v>412</v>
      </c>
      <c r="H106" s="6">
        <v>238</v>
      </c>
      <c r="I106" s="58">
        <v>0.57766990291262132</v>
      </c>
    </row>
    <row r="107" spans="1:9" x14ac:dyDescent="0.25">
      <c r="A107" s="6"/>
      <c r="B107" s="6"/>
      <c r="C107" s="6" t="s">
        <v>24</v>
      </c>
      <c r="D107" s="6">
        <v>4</v>
      </c>
      <c r="E107" s="6">
        <v>205</v>
      </c>
      <c r="F107" s="6">
        <v>209</v>
      </c>
      <c r="G107" s="6">
        <v>414</v>
      </c>
      <c r="H107" s="6">
        <v>239</v>
      </c>
      <c r="I107" s="58">
        <v>0.57729468599033817</v>
      </c>
    </row>
    <row r="108" spans="1:9" x14ac:dyDescent="0.25">
      <c r="A108" s="6"/>
      <c r="B108" s="6"/>
      <c r="C108" s="6" t="s">
        <v>24</v>
      </c>
      <c r="D108" s="6">
        <v>16</v>
      </c>
      <c r="E108" s="6">
        <v>138</v>
      </c>
      <c r="F108" s="6">
        <v>135</v>
      </c>
      <c r="G108" s="6">
        <v>273</v>
      </c>
      <c r="H108" s="6">
        <v>154</v>
      </c>
      <c r="I108" s="58">
        <v>0.5641025641025641</v>
      </c>
    </row>
    <row r="109" spans="1:9" x14ac:dyDescent="0.25">
      <c r="A109" s="67"/>
      <c r="B109" s="67"/>
      <c r="C109" s="67" t="s">
        <v>25</v>
      </c>
      <c r="D109" s="67">
        <v>27</v>
      </c>
      <c r="E109" s="67">
        <v>3827</v>
      </c>
      <c r="F109" s="67">
        <v>4011</v>
      </c>
      <c r="G109" s="67">
        <v>7838</v>
      </c>
      <c r="H109" s="67">
        <v>4964</v>
      </c>
      <c r="I109" s="68">
        <v>0.63332482776218424</v>
      </c>
    </row>
    <row r="110" spans="1:9" x14ac:dyDescent="0.25">
      <c r="A110" s="6"/>
      <c r="B110" s="6"/>
      <c r="C110" s="6" t="s">
        <v>26</v>
      </c>
      <c r="D110" s="6">
        <v>7</v>
      </c>
      <c r="E110" s="6">
        <v>140</v>
      </c>
      <c r="F110" s="6">
        <v>146</v>
      </c>
      <c r="G110" s="6">
        <v>286</v>
      </c>
      <c r="H110" s="6">
        <v>213</v>
      </c>
      <c r="I110" s="58">
        <v>0.74475524475524479</v>
      </c>
    </row>
    <row r="111" spans="1:9" x14ac:dyDescent="0.25">
      <c r="A111" s="6"/>
      <c r="B111" s="6"/>
      <c r="C111" s="6" t="s">
        <v>26</v>
      </c>
      <c r="D111" s="6">
        <v>3</v>
      </c>
      <c r="E111" s="6">
        <v>187</v>
      </c>
      <c r="F111" s="6">
        <v>196</v>
      </c>
      <c r="G111" s="6">
        <v>383</v>
      </c>
      <c r="H111" s="6">
        <v>278</v>
      </c>
      <c r="I111" s="58">
        <v>0.72584856396866837</v>
      </c>
    </row>
    <row r="112" spans="1:9" x14ac:dyDescent="0.25">
      <c r="A112" s="6"/>
      <c r="B112" s="6"/>
      <c r="C112" s="6" t="s">
        <v>26</v>
      </c>
      <c r="D112" s="6">
        <v>11</v>
      </c>
      <c r="E112" s="6">
        <v>119</v>
      </c>
      <c r="F112" s="6">
        <v>126</v>
      </c>
      <c r="G112" s="6">
        <v>245</v>
      </c>
      <c r="H112" s="6">
        <v>176</v>
      </c>
      <c r="I112" s="58">
        <v>0.71836734693877546</v>
      </c>
    </row>
    <row r="113" spans="1:9" x14ac:dyDescent="0.25">
      <c r="A113" s="6"/>
      <c r="B113" s="6"/>
      <c r="C113" s="6" t="s">
        <v>26</v>
      </c>
      <c r="D113" s="6">
        <v>13</v>
      </c>
      <c r="E113" s="6">
        <v>178</v>
      </c>
      <c r="F113" s="6">
        <v>185</v>
      </c>
      <c r="G113" s="6">
        <v>363</v>
      </c>
      <c r="H113" s="6">
        <v>260</v>
      </c>
      <c r="I113" s="58">
        <v>0.71625344352617082</v>
      </c>
    </row>
    <row r="114" spans="1:9" x14ac:dyDescent="0.25">
      <c r="A114" s="6"/>
      <c r="B114" s="6"/>
      <c r="C114" s="6" t="s">
        <v>26</v>
      </c>
      <c r="D114" s="6">
        <v>10</v>
      </c>
      <c r="E114" s="6">
        <v>71</v>
      </c>
      <c r="F114" s="6">
        <v>76</v>
      </c>
      <c r="G114" s="6">
        <v>147</v>
      </c>
      <c r="H114" s="6">
        <v>104</v>
      </c>
      <c r="I114" s="58">
        <v>0.70748299319727892</v>
      </c>
    </row>
    <row r="115" spans="1:9" x14ac:dyDescent="0.25">
      <c r="A115" s="6"/>
      <c r="B115" s="6"/>
      <c r="C115" s="6" t="s">
        <v>26</v>
      </c>
      <c r="D115" s="6">
        <v>6</v>
      </c>
      <c r="E115" s="6">
        <v>161</v>
      </c>
      <c r="F115" s="6">
        <v>172</v>
      </c>
      <c r="G115" s="6">
        <v>333</v>
      </c>
      <c r="H115" s="6">
        <v>230</v>
      </c>
      <c r="I115" s="58">
        <v>0.69069069069069067</v>
      </c>
    </row>
    <row r="116" spans="1:9" x14ac:dyDescent="0.25">
      <c r="A116" s="6"/>
      <c r="B116" s="6"/>
      <c r="C116" s="6" t="s">
        <v>26</v>
      </c>
      <c r="D116" s="6">
        <v>9</v>
      </c>
      <c r="E116" s="6">
        <v>96</v>
      </c>
      <c r="F116" s="6">
        <v>129</v>
      </c>
      <c r="G116" s="6">
        <v>225</v>
      </c>
      <c r="H116" s="6">
        <v>155</v>
      </c>
      <c r="I116" s="58">
        <v>0.68888888888888888</v>
      </c>
    </row>
    <row r="117" spans="1:9" x14ac:dyDescent="0.25">
      <c r="A117" s="6"/>
      <c r="B117" s="6"/>
      <c r="C117" s="6" t="s">
        <v>26</v>
      </c>
      <c r="D117" s="6">
        <v>2</v>
      </c>
      <c r="E117" s="6">
        <v>141</v>
      </c>
      <c r="F117" s="6">
        <v>137</v>
      </c>
      <c r="G117" s="6">
        <v>278</v>
      </c>
      <c r="H117" s="6">
        <v>187</v>
      </c>
      <c r="I117" s="58">
        <v>0.67266187050359716</v>
      </c>
    </row>
    <row r="118" spans="1:9" x14ac:dyDescent="0.25">
      <c r="A118" s="6"/>
      <c r="B118" s="6"/>
      <c r="C118" s="6" t="s">
        <v>26</v>
      </c>
      <c r="D118" s="6">
        <v>14</v>
      </c>
      <c r="E118" s="6">
        <v>179</v>
      </c>
      <c r="F118" s="6">
        <v>169</v>
      </c>
      <c r="G118" s="6">
        <v>348</v>
      </c>
      <c r="H118" s="6">
        <v>228</v>
      </c>
      <c r="I118" s="58">
        <v>0.65517241379310343</v>
      </c>
    </row>
    <row r="119" spans="1:9" x14ac:dyDescent="0.25">
      <c r="A119" s="6"/>
      <c r="B119" s="6"/>
      <c r="C119" s="6" t="s">
        <v>26</v>
      </c>
      <c r="D119" s="6">
        <v>8</v>
      </c>
      <c r="E119" s="6">
        <v>201</v>
      </c>
      <c r="F119" s="6">
        <v>209</v>
      </c>
      <c r="G119" s="6">
        <v>410</v>
      </c>
      <c r="H119" s="6">
        <v>268</v>
      </c>
      <c r="I119" s="58">
        <v>0.65365853658536588</v>
      </c>
    </row>
    <row r="120" spans="1:9" x14ac:dyDescent="0.25">
      <c r="A120" s="6"/>
      <c r="B120" s="6"/>
      <c r="C120" s="6" t="s">
        <v>26</v>
      </c>
      <c r="D120" s="6">
        <v>1</v>
      </c>
      <c r="E120" s="6">
        <v>94</v>
      </c>
      <c r="F120" s="6">
        <v>97</v>
      </c>
      <c r="G120" s="6">
        <v>191</v>
      </c>
      <c r="H120" s="6">
        <v>124</v>
      </c>
      <c r="I120" s="58">
        <v>0.64921465968586389</v>
      </c>
    </row>
    <row r="121" spans="1:9" x14ac:dyDescent="0.25">
      <c r="A121" s="6"/>
      <c r="B121" s="6"/>
      <c r="C121" s="6" t="s">
        <v>26</v>
      </c>
      <c r="D121" s="6">
        <v>12</v>
      </c>
      <c r="E121" s="6">
        <v>166</v>
      </c>
      <c r="F121" s="6">
        <v>173</v>
      </c>
      <c r="G121" s="6">
        <v>339</v>
      </c>
      <c r="H121" s="6">
        <v>218</v>
      </c>
      <c r="I121" s="58">
        <v>0.64306784660766958</v>
      </c>
    </row>
    <row r="122" spans="1:9" x14ac:dyDescent="0.25">
      <c r="A122" s="6"/>
      <c r="B122" s="6"/>
      <c r="C122" s="6" t="s">
        <v>26</v>
      </c>
      <c r="D122" s="6">
        <v>4</v>
      </c>
      <c r="E122" s="6">
        <v>143</v>
      </c>
      <c r="F122" s="6">
        <v>140</v>
      </c>
      <c r="G122" s="6">
        <v>283</v>
      </c>
      <c r="H122" s="6">
        <v>177</v>
      </c>
      <c r="I122" s="58">
        <v>0.62544169611307421</v>
      </c>
    </row>
    <row r="123" spans="1:9" x14ac:dyDescent="0.25">
      <c r="A123" s="6"/>
      <c r="B123" s="6"/>
      <c r="C123" s="6" t="s">
        <v>26</v>
      </c>
      <c r="D123" s="6">
        <v>5</v>
      </c>
      <c r="E123" s="6">
        <v>218</v>
      </c>
      <c r="F123" s="6">
        <v>247</v>
      </c>
      <c r="G123" s="6">
        <v>465</v>
      </c>
      <c r="H123" s="6">
        <v>284</v>
      </c>
      <c r="I123" s="58">
        <v>0.61075268817204298</v>
      </c>
    </row>
    <row r="124" spans="1:9" x14ac:dyDescent="0.25">
      <c r="A124" s="67"/>
      <c r="B124" s="67"/>
      <c r="C124" s="67" t="s">
        <v>27</v>
      </c>
      <c r="D124" s="67">
        <v>14</v>
      </c>
      <c r="E124" s="67">
        <v>2094</v>
      </c>
      <c r="F124" s="67">
        <v>2202</v>
      </c>
      <c r="G124" s="67">
        <v>4296</v>
      </c>
      <c r="H124" s="67">
        <v>2902</v>
      </c>
      <c r="I124" s="68">
        <v>0.67551210428305397</v>
      </c>
    </row>
    <row r="125" spans="1:9" x14ac:dyDescent="0.25">
      <c r="A125" s="6"/>
      <c r="B125" s="6"/>
      <c r="C125" s="6" t="s">
        <v>28</v>
      </c>
      <c r="D125" s="6">
        <v>1</v>
      </c>
      <c r="E125" s="6">
        <v>156</v>
      </c>
      <c r="F125" s="6">
        <v>167</v>
      </c>
      <c r="G125" s="6">
        <v>323</v>
      </c>
      <c r="H125" s="6">
        <v>258</v>
      </c>
      <c r="I125" s="58">
        <v>0.79876160990712075</v>
      </c>
    </row>
    <row r="126" spans="1:9" x14ac:dyDescent="0.25">
      <c r="A126" s="6"/>
      <c r="B126" s="6"/>
      <c r="C126" s="6" t="s">
        <v>28</v>
      </c>
      <c r="D126" s="6">
        <v>7</v>
      </c>
      <c r="E126" s="6">
        <v>172</v>
      </c>
      <c r="F126" s="6">
        <v>189</v>
      </c>
      <c r="G126" s="6">
        <v>361</v>
      </c>
      <c r="H126" s="6">
        <v>277</v>
      </c>
      <c r="I126" s="58">
        <v>0.76731301939058172</v>
      </c>
    </row>
    <row r="127" spans="1:9" x14ac:dyDescent="0.25">
      <c r="A127" s="6"/>
      <c r="B127" s="6"/>
      <c r="C127" s="6" t="s">
        <v>28</v>
      </c>
      <c r="D127" s="6">
        <v>4</v>
      </c>
      <c r="E127" s="6">
        <v>152</v>
      </c>
      <c r="F127" s="6">
        <v>149</v>
      </c>
      <c r="G127" s="6">
        <v>301</v>
      </c>
      <c r="H127" s="6">
        <v>228</v>
      </c>
      <c r="I127" s="58">
        <v>0.75747508305647837</v>
      </c>
    </row>
    <row r="128" spans="1:9" x14ac:dyDescent="0.25">
      <c r="A128" s="6"/>
      <c r="B128" s="6"/>
      <c r="C128" s="6" t="s">
        <v>28</v>
      </c>
      <c r="D128" s="6">
        <v>2</v>
      </c>
      <c r="E128" s="6">
        <v>167</v>
      </c>
      <c r="F128" s="6">
        <v>161</v>
      </c>
      <c r="G128" s="6">
        <v>328</v>
      </c>
      <c r="H128" s="6">
        <v>237</v>
      </c>
      <c r="I128" s="58">
        <v>0.72256097560975607</v>
      </c>
    </row>
    <row r="129" spans="1:9" x14ac:dyDescent="0.25">
      <c r="A129" s="6"/>
      <c r="B129" s="6"/>
      <c r="C129" s="6" t="s">
        <v>28</v>
      </c>
      <c r="D129" s="6">
        <v>3</v>
      </c>
      <c r="E129" s="6">
        <v>197</v>
      </c>
      <c r="F129" s="6">
        <v>212</v>
      </c>
      <c r="G129" s="6">
        <v>409</v>
      </c>
      <c r="H129" s="6">
        <v>288</v>
      </c>
      <c r="I129" s="58">
        <v>0.70415647921760394</v>
      </c>
    </row>
    <row r="130" spans="1:9" x14ac:dyDescent="0.25">
      <c r="A130" s="6"/>
      <c r="B130" s="6"/>
      <c r="C130" s="6" t="s">
        <v>28</v>
      </c>
      <c r="D130" s="6">
        <v>6</v>
      </c>
      <c r="E130" s="6">
        <v>205</v>
      </c>
      <c r="F130" s="6">
        <v>209</v>
      </c>
      <c r="G130" s="6">
        <v>414</v>
      </c>
      <c r="H130" s="6">
        <v>288</v>
      </c>
      <c r="I130" s="58">
        <v>0.69565217391304346</v>
      </c>
    </row>
    <row r="131" spans="1:9" x14ac:dyDescent="0.25">
      <c r="A131" s="6"/>
      <c r="B131" s="6"/>
      <c r="C131" s="6" t="s">
        <v>28</v>
      </c>
      <c r="D131" s="6">
        <v>5</v>
      </c>
      <c r="E131" s="6">
        <v>111</v>
      </c>
      <c r="F131" s="6">
        <v>113</v>
      </c>
      <c r="G131" s="6">
        <v>224</v>
      </c>
      <c r="H131" s="6">
        <v>151</v>
      </c>
      <c r="I131" s="58">
        <v>0.6741071428571429</v>
      </c>
    </row>
    <row r="132" spans="1:9" x14ac:dyDescent="0.25">
      <c r="A132" s="67"/>
      <c r="B132" s="67"/>
      <c r="C132" s="67" t="s">
        <v>28</v>
      </c>
      <c r="D132" s="67">
        <v>7</v>
      </c>
      <c r="E132" s="67">
        <v>1160</v>
      </c>
      <c r="F132" s="67">
        <v>1200</v>
      </c>
      <c r="G132" s="67">
        <v>2360</v>
      </c>
      <c r="H132" s="67">
        <v>1727</v>
      </c>
      <c r="I132" s="68">
        <v>0.73177966101694913</v>
      </c>
    </row>
    <row r="133" spans="1:9" x14ac:dyDescent="0.25">
      <c r="A133" s="6"/>
      <c r="B133" s="6"/>
      <c r="C133" s="6" t="s">
        <v>29</v>
      </c>
      <c r="D133" s="6">
        <v>8</v>
      </c>
      <c r="E133" s="6">
        <v>145</v>
      </c>
      <c r="F133" s="6">
        <v>147</v>
      </c>
      <c r="G133" s="6">
        <v>292</v>
      </c>
      <c r="H133" s="6">
        <v>241</v>
      </c>
      <c r="I133" s="58">
        <v>0.82534246575342463</v>
      </c>
    </row>
    <row r="134" spans="1:9" x14ac:dyDescent="0.25">
      <c r="A134" s="6"/>
      <c r="B134" s="6"/>
      <c r="C134" s="6" t="s">
        <v>29</v>
      </c>
      <c r="D134" s="6">
        <v>4</v>
      </c>
      <c r="E134" s="6">
        <v>115</v>
      </c>
      <c r="F134" s="6">
        <v>114</v>
      </c>
      <c r="G134" s="6">
        <v>229</v>
      </c>
      <c r="H134" s="6">
        <v>178</v>
      </c>
      <c r="I134" s="58">
        <v>0.77729257641921401</v>
      </c>
    </row>
    <row r="135" spans="1:9" x14ac:dyDescent="0.25">
      <c r="A135" s="6"/>
      <c r="B135" s="6"/>
      <c r="C135" s="6" t="s">
        <v>29</v>
      </c>
      <c r="D135" s="6">
        <v>7</v>
      </c>
      <c r="E135" s="6">
        <v>133</v>
      </c>
      <c r="F135" s="6">
        <v>147</v>
      </c>
      <c r="G135" s="6">
        <v>280</v>
      </c>
      <c r="H135" s="6">
        <v>205</v>
      </c>
      <c r="I135" s="58">
        <v>0.7321428571428571</v>
      </c>
    </row>
    <row r="136" spans="1:9" x14ac:dyDescent="0.25">
      <c r="A136" s="6"/>
      <c r="B136" s="6"/>
      <c r="C136" s="6" t="s">
        <v>29</v>
      </c>
      <c r="D136" s="6">
        <v>6</v>
      </c>
      <c r="E136" s="6">
        <v>147</v>
      </c>
      <c r="F136" s="6">
        <v>145</v>
      </c>
      <c r="G136" s="6">
        <v>292</v>
      </c>
      <c r="H136" s="6">
        <v>209</v>
      </c>
      <c r="I136" s="58">
        <v>0.71575342465753422</v>
      </c>
    </row>
    <row r="137" spans="1:9" x14ac:dyDescent="0.25">
      <c r="A137" s="6"/>
      <c r="B137" s="6"/>
      <c r="C137" s="6" t="s">
        <v>29</v>
      </c>
      <c r="D137" s="6">
        <v>5</v>
      </c>
      <c r="E137" s="6">
        <v>196</v>
      </c>
      <c r="F137" s="6">
        <v>185</v>
      </c>
      <c r="G137" s="6">
        <v>381</v>
      </c>
      <c r="H137" s="6">
        <v>272</v>
      </c>
      <c r="I137" s="58">
        <v>0.71391076115485563</v>
      </c>
    </row>
    <row r="138" spans="1:9" x14ac:dyDescent="0.25">
      <c r="A138" s="6"/>
      <c r="B138" s="6"/>
      <c r="C138" s="6" t="s">
        <v>29</v>
      </c>
      <c r="D138" s="6">
        <v>2</v>
      </c>
      <c r="E138" s="6">
        <v>156</v>
      </c>
      <c r="F138" s="6">
        <v>156</v>
      </c>
      <c r="G138" s="6">
        <v>312</v>
      </c>
      <c r="H138" s="6">
        <v>201</v>
      </c>
      <c r="I138" s="58">
        <v>0.64423076923076927</v>
      </c>
    </row>
    <row r="139" spans="1:9" x14ac:dyDescent="0.25">
      <c r="A139" s="6"/>
      <c r="B139" s="6"/>
      <c r="C139" s="6" t="s">
        <v>29</v>
      </c>
      <c r="D139" s="6">
        <v>3</v>
      </c>
      <c r="E139" s="6">
        <v>166</v>
      </c>
      <c r="F139" s="6">
        <v>171</v>
      </c>
      <c r="G139" s="6">
        <v>337</v>
      </c>
      <c r="H139" s="6">
        <v>211</v>
      </c>
      <c r="I139" s="58">
        <v>0.62611275964391688</v>
      </c>
    </row>
    <row r="140" spans="1:9" x14ac:dyDescent="0.25">
      <c r="A140" s="6"/>
      <c r="B140" s="6"/>
      <c r="C140" s="6" t="s">
        <v>29</v>
      </c>
      <c r="D140" s="6">
        <v>1</v>
      </c>
      <c r="E140" s="6">
        <v>162</v>
      </c>
      <c r="F140" s="6">
        <v>158</v>
      </c>
      <c r="G140" s="6">
        <v>320</v>
      </c>
      <c r="H140" s="6">
        <v>195</v>
      </c>
      <c r="I140" s="58">
        <v>0.609375</v>
      </c>
    </row>
    <row r="141" spans="1:9" x14ac:dyDescent="0.25">
      <c r="A141" s="67"/>
      <c r="B141" s="67"/>
      <c r="C141" s="67" t="s">
        <v>29</v>
      </c>
      <c r="D141" s="67">
        <v>8</v>
      </c>
      <c r="E141" s="67">
        <v>1220</v>
      </c>
      <c r="F141" s="67">
        <v>1223</v>
      </c>
      <c r="G141" s="67">
        <v>2443</v>
      </c>
      <c r="H141" s="67">
        <v>1712</v>
      </c>
      <c r="I141" s="68">
        <v>0.70077773229635698</v>
      </c>
    </row>
    <row r="142" spans="1:9" x14ac:dyDescent="0.25">
      <c r="A142" s="6"/>
      <c r="B142" s="6"/>
      <c r="C142" s="6" t="s">
        <v>30</v>
      </c>
      <c r="D142" s="6">
        <v>5</v>
      </c>
      <c r="E142" s="6">
        <v>102</v>
      </c>
      <c r="F142" s="6">
        <v>104</v>
      </c>
      <c r="G142" s="6">
        <v>206</v>
      </c>
      <c r="H142" s="6">
        <v>155</v>
      </c>
      <c r="I142" s="58">
        <v>0.75242718446601942</v>
      </c>
    </row>
    <row r="143" spans="1:9" x14ac:dyDescent="0.25">
      <c r="A143" s="6"/>
      <c r="B143" s="6"/>
      <c r="C143" s="6" t="s">
        <v>30</v>
      </c>
      <c r="D143" s="6">
        <v>3</v>
      </c>
      <c r="E143" s="6">
        <v>148</v>
      </c>
      <c r="F143" s="6">
        <v>155</v>
      </c>
      <c r="G143" s="6">
        <v>303</v>
      </c>
      <c r="H143" s="6">
        <v>215</v>
      </c>
      <c r="I143" s="58">
        <v>0.70957095709570961</v>
      </c>
    </row>
    <row r="144" spans="1:9" x14ac:dyDescent="0.25">
      <c r="A144" s="6"/>
      <c r="B144" s="6"/>
      <c r="C144" s="6" t="s">
        <v>30</v>
      </c>
      <c r="D144" s="6">
        <v>1</v>
      </c>
      <c r="E144" s="6">
        <v>193</v>
      </c>
      <c r="F144" s="6">
        <v>181</v>
      </c>
      <c r="G144" s="6">
        <v>374</v>
      </c>
      <c r="H144" s="6">
        <v>264</v>
      </c>
      <c r="I144" s="58">
        <v>0.70588235294117652</v>
      </c>
    </row>
    <row r="145" spans="1:9" x14ac:dyDescent="0.25">
      <c r="A145" s="6"/>
      <c r="B145" s="6"/>
      <c r="C145" s="6" t="s">
        <v>30</v>
      </c>
      <c r="D145" s="6">
        <v>6</v>
      </c>
      <c r="E145" s="6">
        <v>90</v>
      </c>
      <c r="F145" s="6">
        <v>73</v>
      </c>
      <c r="G145" s="6">
        <v>163</v>
      </c>
      <c r="H145" s="6">
        <v>113</v>
      </c>
      <c r="I145" s="58">
        <v>0.69325153374233128</v>
      </c>
    </row>
    <row r="146" spans="1:9" x14ac:dyDescent="0.25">
      <c r="A146" s="6"/>
      <c r="B146" s="6"/>
      <c r="C146" s="6" t="s">
        <v>30</v>
      </c>
      <c r="D146" s="6">
        <v>4</v>
      </c>
      <c r="E146" s="6">
        <v>147</v>
      </c>
      <c r="F146" s="6">
        <v>143</v>
      </c>
      <c r="G146" s="6">
        <v>290</v>
      </c>
      <c r="H146" s="6">
        <v>189</v>
      </c>
      <c r="I146" s="58">
        <v>0.65172413793103445</v>
      </c>
    </row>
    <row r="147" spans="1:9" x14ac:dyDescent="0.25">
      <c r="A147" s="6"/>
      <c r="B147" s="6"/>
      <c r="C147" s="6" t="s">
        <v>30</v>
      </c>
      <c r="D147" s="6">
        <v>2</v>
      </c>
      <c r="E147" s="6">
        <v>170</v>
      </c>
      <c r="F147" s="6">
        <v>179</v>
      </c>
      <c r="G147" s="6">
        <v>349</v>
      </c>
      <c r="H147" s="6">
        <v>223</v>
      </c>
      <c r="I147" s="58">
        <v>0.63896848137535822</v>
      </c>
    </row>
    <row r="148" spans="1:9" x14ac:dyDescent="0.25">
      <c r="A148" s="67"/>
      <c r="B148" s="67"/>
      <c r="C148" s="67" t="s">
        <v>30</v>
      </c>
      <c r="D148" s="67">
        <v>6</v>
      </c>
      <c r="E148" s="67">
        <v>850</v>
      </c>
      <c r="F148" s="67">
        <v>835</v>
      </c>
      <c r="G148" s="67">
        <v>1685</v>
      </c>
      <c r="H148" s="67">
        <v>1159</v>
      </c>
      <c r="I148" s="68">
        <v>0.68783382789317504</v>
      </c>
    </row>
    <row r="149" spans="1:9" x14ac:dyDescent="0.25">
      <c r="A149" s="6"/>
      <c r="B149" s="6"/>
      <c r="C149" s="6" t="s">
        <v>31</v>
      </c>
      <c r="D149" s="6">
        <v>1</v>
      </c>
      <c r="E149" s="6">
        <v>163</v>
      </c>
      <c r="F149" s="6">
        <v>145</v>
      </c>
      <c r="G149" s="6">
        <v>308</v>
      </c>
      <c r="H149" s="6">
        <v>248</v>
      </c>
      <c r="I149" s="58">
        <v>0.80519480519480524</v>
      </c>
    </row>
    <row r="150" spans="1:9" x14ac:dyDescent="0.25">
      <c r="A150" s="6"/>
      <c r="B150" s="6"/>
      <c r="C150" s="6" t="s">
        <v>31</v>
      </c>
      <c r="D150" s="6">
        <v>6</v>
      </c>
      <c r="E150" s="6">
        <v>93</v>
      </c>
      <c r="F150" s="6">
        <v>96</v>
      </c>
      <c r="G150" s="6">
        <v>189</v>
      </c>
      <c r="H150" s="6">
        <v>141</v>
      </c>
      <c r="I150" s="58">
        <v>0.74603174603174605</v>
      </c>
    </row>
    <row r="151" spans="1:9" x14ac:dyDescent="0.25">
      <c r="A151" s="6"/>
      <c r="B151" s="6"/>
      <c r="C151" s="6" t="s">
        <v>31</v>
      </c>
      <c r="D151" s="6">
        <v>4</v>
      </c>
      <c r="E151" s="6">
        <v>179</v>
      </c>
      <c r="F151" s="6">
        <v>182</v>
      </c>
      <c r="G151" s="6">
        <v>361</v>
      </c>
      <c r="H151" s="6">
        <v>264</v>
      </c>
      <c r="I151" s="58">
        <v>0.73130193905817176</v>
      </c>
    </row>
    <row r="152" spans="1:9" x14ac:dyDescent="0.25">
      <c r="A152" s="6"/>
      <c r="B152" s="6"/>
      <c r="C152" s="6" t="s">
        <v>31</v>
      </c>
      <c r="D152" s="6">
        <v>2</v>
      </c>
      <c r="E152" s="6">
        <v>146</v>
      </c>
      <c r="F152" s="6">
        <v>153</v>
      </c>
      <c r="G152" s="6">
        <v>299</v>
      </c>
      <c r="H152" s="6">
        <v>211</v>
      </c>
      <c r="I152" s="58">
        <v>0.70568561872909696</v>
      </c>
    </row>
    <row r="153" spans="1:9" x14ac:dyDescent="0.25">
      <c r="A153" s="6"/>
      <c r="B153" s="6"/>
      <c r="C153" s="6" t="s">
        <v>31</v>
      </c>
      <c r="D153" s="6">
        <v>5</v>
      </c>
      <c r="E153" s="6">
        <v>179</v>
      </c>
      <c r="F153" s="6">
        <v>174</v>
      </c>
      <c r="G153" s="6">
        <v>353</v>
      </c>
      <c r="H153" s="6">
        <v>242</v>
      </c>
      <c r="I153" s="58">
        <v>0.68555240793201133</v>
      </c>
    </row>
    <row r="154" spans="1:9" x14ac:dyDescent="0.25">
      <c r="A154" s="6"/>
      <c r="B154" s="6"/>
      <c r="C154" s="6" t="s">
        <v>31</v>
      </c>
      <c r="D154" s="6">
        <v>3</v>
      </c>
      <c r="E154" s="6">
        <v>174</v>
      </c>
      <c r="F154" s="6">
        <v>160</v>
      </c>
      <c r="G154" s="6">
        <v>334</v>
      </c>
      <c r="H154" s="6">
        <v>225</v>
      </c>
      <c r="I154" s="58">
        <v>0.67365269461077848</v>
      </c>
    </row>
    <row r="155" spans="1:9" x14ac:dyDescent="0.25">
      <c r="A155" s="67"/>
      <c r="B155" s="67"/>
      <c r="C155" s="67" t="s">
        <v>31</v>
      </c>
      <c r="D155" s="67">
        <v>6</v>
      </c>
      <c r="E155" s="67">
        <v>934</v>
      </c>
      <c r="F155" s="67">
        <v>910</v>
      </c>
      <c r="G155" s="67">
        <v>1844</v>
      </c>
      <c r="H155" s="67">
        <v>1331</v>
      </c>
      <c r="I155" s="68">
        <v>0.72180043383947934</v>
      </c>
    </row>
    <row r="156" spans="1:9" x14ac:dyDescent="0.25">
      <c r="A156" s="65">
        <v>3</v>
      </c>
      <c r="B156" s="65" t="s">
        <v>32</v>
      </c>
      <c r="C156" s="65"/>
      <c r="D156" s="65">
        <v>107</v>
      </c>
      <c r="E156" s="65">
        <v>15807</v>
      </c>
      <c r="F156" s="65">
        <v>15630</v>
      </c>
      <c r="G156" s="65">
        <v>31437</v>
      </c>
      <c r="H156" s="65">
        <v>20203</v>
      </c>
      <c r="I156" s="66">
        <v>0.64265038012533005</v>
      </c>
    </row>
    <row r="157" spans="1:9" x14ac:dyDescent="0.25">
      <c r="A157" s="6"/>
      <c r="B157" s="6"/>
      <c r="C157" s="6" t="s">
        <v>33</v>
      </c>
      <c r="D157" s="6">
        <v>6</v>
      </c>
      <c r="E157" s="6">
        <v>108</v>
      </c>
      <c r="F157" s="6">
        <v>119</v>
      </c>
      <c r="G157" s="6">
        <v>227</v>
      </c>
      <c r="H157" s="6">
        <v>183</v>
      </c>
      <c r="I157" s="58">
        <v>0.80616740088105732</v>
      </c>
    </row>
    <row r="158" spans="1:9" x14ac:dyDescent="0.25">
      <c r="A158" s="6"/>
      <c r="B158" s="6"/>
      <c r="C158" s="6" t="s">
        <v>33</v>
      </c>
      <c r="D158" s="6">
        <v>12</v>
      </c>
      <c r="E158" s="6">
        <v>155</v>
      </c>
      <c r="F158" s="6">
        <v>163</v>
      </c>
      <c r="G158" s="6">
        <v>318</v>
      </c>
      <c r="H158" s="6">
        <v>233</v>
      </c>
      <c r="I158" s="58">
        <v>0.73270440251572322</v>
      </c>
    </row>
    <row r="159" spans="1:9" x14ac:dyDescent="0.25">
      <c r="A159" s="6"/>
      <c r="B159" s="6"/>
      <c r="C159" s="6" t="s">
        <v>33</v>
      </c>
      <c r="D159" s="6">
        <v>13</v>
      </c>
      <c r="E159" s="6">
        <v>153</v>
      </c>
      <c r="F159" s="6">
        <v>153</v>
      </c>
      <c r="G159" s="6">
        <v>306</v>
      </c>
      <c r="H159" s="6">
        <v>209</v>
      </c>
      <c r="I159" s="58">
        <v>0.68300653594771243</v>
      </c>
    </row>
    <row r="160" spans="1:9" x14ac:dyDescent="0.25">
      <c r="A160" s="6"/>
      <c r="B160" s="6"/>
      <c r="C160" s="6" t="s">
        <v>33</v>
      </c>
      <c r="D160" s="6">
        <v>15</v>
      </c>
      <c r="E160" s="6">
        <v>179</v>
      </c>
      <c r="F160" s="6">
        <v>161</v>
      </c>
      <c r="G160" s="6">
        <v>340</v>
      </c>
      <c r="H160" s="6">
        <v>225</v>
      </c>
      <c r="I160" s="58">
        <v>0.66176470588235292</v>
      </c>
    </row>
    <row r="161" spans="1:9" x14ac:dyDescent="0.25">
      <c r="A161" s="6"/>
      <c r="B161" s="6"/>
      <c r="C161" s="6" t="s">
        <v>33</v>
      </c>
      <c r="D161" s="6">
        <v>8</v>
      </c>
      <c r="E161" s="6">
        <v>164</v>
      </c>
      <c r="F161" s="6">
        <v>170</v>
      </c>
      <c r="G161" s="6">
        <v>334</v>
      </c>
      <c r="H161" s="6">
        <v>213</v>
      </c>
      <c r="I161" s="58">
        <v>0.63772455089820357</v>
      </c>
    </row>
    <row r="162" spans="1:9" x14ac:dyDescent="0.25">
      <c r="A162" s="6"/>
      <c r="B162" s="6"/>
      <c r="C162" s="6" t="s">
        <v>33</v>
      </c>
      <c r="D162" s="6">
        <v>4</v>
      </c>
      <c r="E162" s="6">
        <v>138</v>
      </c>
      <c r="F162" s="6">
        <v>136</v>
      </c>
      <c r="G162" s="6">
        <v>274</v>
      </c>
      <c r="H162" s="6">
        <v>166</v>
      </c>
      <c r="I162" s="58">
        <v>0.6058394160583942</v>
      </c>
    </row>
    <row r="163" spans="1:9" x14ac:dyDescent="0.25">
      <c r="A163" s="6"/>
      <c r="B163" s="6"/>
      <c r="C163" s="6" t="s">
        <v>33</v>
      </c>
      <c r="D163" s="6">
        <v>2</v>
      </c>
      <c r="E163" s="6">
        <v>143</v>
      </c>
      <c r="F163" s="6">
        <v>148</v>
      </c>
      <c r="G163" s="6">
        <v>291</v>
      </c>
      <c r="H163" s="6">
        <v>175</v>
      </c>
      <c r="I163" s="58">
        <v>0.60137457044673537</v>
      </c>
    </row>
    <row r="164" spans="1:9" x14ac:dyDescent="0.25">
      <c r="A164" s="6"/>
      <c r="B164" s="6"/>
      <c r="C164" s="6" t="s">
        <v>33</v>
      </c>
      <c r="D164" s="6">
        <v>7</v>
      </c>
      <c r="E164" s="6">
        <v>185</v>
      </c>
      <c r="F164" s="6">
        <v>172</v>
      </c>
      <c r="G164" s="6">
        <v>357</v>
      </c>
      <c r="H164" s="6">
        <v>210</v>
      </c>
      <c r="I164" s="58">
        <v>0.58823529411764708</v>
      </c>
    </row>
    <row r="165" spans="1:9" x14ac:dyDescent="0.25">
      <c r="A165" s="6"/>
      <c r="B165" s="6"/>
      <c r="C165" s="6" t="s">
        <v>33</v>
      </c>
      <c r="D165" s="6">
        <v>9</v>
      </c>
      <c r="E165" s="6">
        <v>178</v>
      </c>
      <c r="F165" s="6">
        <v>201</v>
      </c>
      <c r="G165" s="6">
        <v>379</v>
      </c>
      <c r="H165" s="6">
        <v>217</v>
      </c>
      <c r="I165" s="58">
        <v>0.57255936675461738</v>
      </c>
    </row>
    <row r="166" spans="1:9" x14ac:dyDescent="0.25">
      <c r="A166" s="6"/>
      <c r="B166" s="6"/>
      <c r="C166" s="6" t="s">
        <v>33</v>
      </c>
      <c r="D166" s="6">
        <v>14</v>
      </c>
      <c r="E166" s="6">
        <v>144</v>
      </c>
      <c r="F166" s="6">
        <v>143</v>
      </c>
      <c r="G166" s="6">
        <v>287</v>
      </c>
      <c r="H166" s="6">
        <v>160</v>
      </c>
      <c r="I166" s="58">
        <v>0.55749128919860624</v>
      </c>
    </row>
    <row r="167" spans="1:9" x14ac:dyDescent="0.25">
      <c r="A167" s="6"/>
      <c r="B167" s="6"/>
      <c r="C167" s="6" t="s">
        <v>33</v>
      </c>
      <c r="D167" s="6">
        <v>5</v>
      </c>
      <c r="E167" s="6">
        <v>218</v>
      </c>
      <c r="F167" s="6">
        <v>214</v>
      </c>
      <c r="G167" s="6">
        <v>432</v>
      </c>
      <c r="H167" s="6">
        <v>235</v>
      </c>
      <c r="I167" s="58">
        <v>0.54398148148148151</v>
      </c>
    </row>
    <row r="168" spans="1:9" x14ac:dyDescent="0.25">
      <c r="A168" s="6"/>
      <c r="B168" s="6"/>
      <c r="C168" s="6" t="s">
        <v>33</v>
      </c>
      <c r="D168" s="6">
        <v>3</v>
      </c>
      <c r="E168" s="6">
        <v>94</v>
      </c>
      <c r="F168" s="6">
        <v>81</v>
      </c>
      <c r="G168" s="6">
        <v>175</v>
      </c>
      <c r="H168" s="6">
        <v>92</v>
      </c>
      <c r="I168" s="58">
        <v>0.52571428571428569</v>
      </c>
    </row>
    <row r="169" spans="1:9" x14ac:dyDescent="0.25">
      <c r="A169" s="6"/>
      <c r="B169" s="6"/>
      <c r="C169" s="6" t="s">
        <v>33</v>
      </c>
      <c r="D169" s="6">
        <v>1</v>
      </c>
      <c r="E169" s="6">
        <v>124</v>
      </c>
      <c r="F169" s="6">
        <v>125</v>
      </c>
      <c r="G169" s="6">
        <v>249</v>
      </c>
      <c r="H169" s="6">
        <v>128</v>
      </c>
      <c r="I169" s="58">
        <v>0.51405622489959835</v>
      </c>
    </row>
    <row r="170" spans="1:9" x14ac:dyDescent="0.25">
      <c r="A170" s="6"/>
      <c r="B170" s="6"/>
      <c r="C170" s="6" t="s">
        <v>33</v>
      </c>
      <c r="D170" s="6">
        <v>10</v>
      </c>
      <c r="E170" s="6">
        <v>190</v>
      </c>
      <c r="F170" s="6">
        <v>211</v>
      </c>
      <c r="G170" s="6">
        <v>401</v>
      </c>
      <c r="H170" s="6">
        <v>203</v>
      </c>
      <c r="I170" s="58">
        <v>0.50623441396508728</v>
      </c>
    </row>
    <row r="171" spans="1:9" x14ac:dyDescent="0.25">
      <c r="A171" s="6"/>
      <c r="B171" s="6"/>
      <c r="C171" s="6" t="s">
        <v>33</v>
      </c>
      <c r="D171" s="6">
        <v>11</v>
      </c>
      <c r="E171" s="6">
        <v>203</v>
      </c>
      <c r="F171" s="6">
        <v>247</v>
      </c>
      <c r="G171" s="6">
        <v>450</v>
      </c>
      <c r="H171" s="6">
        <v>179</v>
      </c>
      <c r="I171" s="58">
        <v>0.39777777777777779</v>
      </c>
    </row>
    <row r="172" spans="1:9" x14ac:dyDescent="0.25">
      <c r="A172" s="67"/>
      <c r="B172" s="67"/>
      <c r="C172" s="67" t="s">
        <v>34</v>
      </c>
      <c r="D172" s="67">
        <v>15</v>
      </c>
      <c r="E172" s="67">
        <v>2376</v>
      </c>
      <c r="F172" s="67">
        <v>2444</v>
      </c>
      <c r="G172" s="67">
        <v>4820</v>
      </c>
      <c r="H172" s="67">
        <v>2828</v>
      </c>
      <c r="I172" s="68">
        <v>0.58672199170124484</v>
      </c>
    </row>
    <row r="173" spans="1:9" x14ac:dyDescent="0.25">
      <c r="A173" s="6"/>
      <c r="B173" s="6"/>
      <c r="C173" s="6" t="s">
        <v>35</v>
      </c>
      <c r="D173" s="6">
        <v>12</v>
      </c>
      <c r="E173" s="6">
        <v>182</v>
      </c>
      <c r="F173" s="6">
        <v>173</v>
      </c>
      <c r="G173" s="6">
        <v>355</v>
      </c>
      <c r="H173" s="6">
        <v>278</v>
      </c>
      <c r="I173" s="58">
        <v>0.78309859154929573</v>
      </c>
    </row>
    <row r="174" spans="1:9" x14ac:dyDescent="0.25">
      <c r="A174" s="6"/>
      <c r="B174" s="6"/>
      <c r="C174" s="6" t="s">
        <v>35</v>
      </c>
      <c r="D174" s="6">
        <v>13</v>
      </c>
      <c r="E174" s="6">
        <v>105</v>
      </c>
      <c r="F174" s="6">
        <v>125</v>
      </c>
      <c r="G174" s="6">
        <v>230</v>
      </c>
      <c r="H174" s="6">
        <v>174</v>
      </c>
      <c r="I174" s="58">
        <v>0.75652173913043474</v>
      </c>
    </row>
    <row r="175" spans="1:9" x14ac:dyDescent="0.25">
      <c r="A175" s="6"/>
      <c r="B175" s="6"/>
      <c r="C175" s="6" t="s">
        <v>35</v>
      </c>
      <c r="D175" s="6">
        <v>11</v>
      </c>
      <c r="E175" s="6">
        <v>205</v>
      </c>
      <c r="F175" s="6">
        <v>201</v>
      </c>
      <c r="G175" s="6">
        <v>406</v>
      </c>
      <c r="H175" s="6">
        <v>297</v>
      </c>
      <c r="I175" s="58">
        <v>0.73152709359605916</v>
      </c>
    </row>
    <row r="176" spans="1:9" x14ac:dyDescent="0.25">
      <c r="A176" s="6"/>
      <c r="B176" s="6"/>
      <c r="C176" s="6" t="s">
        <v>35</v>
      </c>
      <c r="D176" s="6">
        <v>10</v>
      </c>
      <c r="E176" s="6">
        <v>237</v>
      </c>
      <c r="F176" s="6">
        <v>240</v>
      </c>
      <c r="G176" s="6">
        <v>477</v>
      </c>
      <c r="H176" s="6">
        <v>339</v>
      </c>
      <c r="I176" s="58">
        <v>0.71069182389937102</v>
      </c>
    </row>
    <row r="177" spans="1:9" x14ac:dyDescent="0.25">
      <c r="A177" s="6"/>
      <c r="B177" s="6"/>
      <c r="C177" s="6" t="s">
        <v>35</v>
      </c>
      <c r="D177" s="6">
        <v>7</v>
      </c>
      <c r="E177" s="6">
        <v>150</v>
      </c>
      <c r="F177" s="6">
        <v>163</v>
      </c>
      <c r="G177" s="6">
        <v>313</v>
      </c>
      <c r="H177" s="6">
        <v>200</v>
      </c>
      <c r="I177" s="58">
        <v>0.63897763578274758</v>
      </c>
    </row>
    <row r="178" spans="1:9" x14ac:dyDescent="0.25">
      <c r="A178" s="6"/>
      <c r="B178" s="6"/>
      <c r="C178" s="6" t="s">
        <v>35</v>
      </c>
      <c r="D178" s="6">
        <v>2</v>
      </c>
      <c r="E178" s="6">
        <v>98</v>
      </c>
      <c r="F178" s="6">
        <v>107</v>
      </c>
      <c r="G178" s="6">
        <v>205</v>
      </c>
      <c r="H178" s="6">
        <v>121</v>
      </c>
      <c r="I178" s="58">
        <v>0.59024390243902436</v>
      </c>
    </row>
    <row r="179" spans="1:9" x14ac:dyDescent="0.25">
      <c r="A179" s="6"/>
      <c r="B179" s="6"/>
      <c r="C179" s="6" t="s">
        <v>35</v>
      </c>
      <c r="D179" s="6">
        <v>8</v>
      </c>
      <c r="E179" s="6">
        <v>191</v>
      </c>
      <c r="F179" s="6">
        <v>211</v>
      </c>
      <c r="G179" s="6">
        <v>402</v>
      </c>
      <c r="H179" s="6">
        <v>234</v>
      </c>
      <c r="I179" s="58">
        <v>0.58208955223880599</v>
      </c>
    </row>
    <row r="180" spans="1:9" x14ac:dyDescent="0.25">
      <c r="A180" s="6"/>
      <c r="B180" s="6"/>
      <c r="C180" s="6" t="s">
        <v>35</v>
      </c>
      <c r="D180" s="6">
        <v>5</v>
      </c>
      <c r="E180" s="6">
        <v>126</v>
      </c>
      <c r="F180" s="6">
        <v>144</v>
      </c>
      <c r="G180" s="6">
        <v>270</v>
      </c>
      <c r="H180" s="6">
        <v>152</v>
      </c>
      <c r="I180" s="58">
        <v>0.562962962962963</v>
      </c>
    </row>
    <row r="181" spans="1:9" x14ac:dyDescent="0.25">
      <c r="A181" s="6"/>
      <c r="B181" s="6"/>
      <c r="C181" s="6" t="s">
        <v>35</v>
      </c>
      <c r="D181" s="6">
        <v>4</v>
      </c>
      <c r="E181" s="6">
        <v>145</v>
      </c>
      <c r="F181" s="6">
        <v>169</v>
      </c>
      <c r="G181" s="6">
        <v>314</v>
      </c>
      <c r="H181" s="6">
        <v>174</v>
      </c>
      <c r="I181" s="58">
        <v>0.55414012738853502</v>
      </c>
    </row>
    <row r="182" spans="1:9" x14ac:dyDescent="0.25">
      <c r="A182" s="6"/>
      <c r="B182" s="6"/>
      <c r="C182" s="6" t="s">
        <v>35</v>
      </c>
      <c r="D182" s="6">
        <v>9</v>
      </c>
      <c r="E182" s="6">
        <v>185</v>
      </c>
      <c r="F182" s="6">
        <v>207</v>
      </c>
      <c r="G182" s="6">
        <v>392</v>
      </c>
      <c r="H182" s="6">
        <v>207</v>
      </c>
      <c r="I182" s="58">
        <v>0.52806122448979587</v>
      </c>
    </row>
    <row r="183" spans="1:9" x14ac:dyDescent="0.25">
      <c r="A183" s="6"/>
      <c r="B183" s="6"/>
      <c r="C183" s="6" t="s">
        <v>35</v>
      </c>
      <c r="D183" s="6">
        <v>6</v>
      </c>
      <c r="E183" s="6">
        <v>128</v>
      </c>
      <c r="F183" s="6">
        <v>127</v>
      </c>
      <c r="G183" s="6">
        <v>255</v>
      </c>
      <c r="H183" s="6">
        <v>131</v>
      </c>
      <c r="I183" s="58">
        <v>0.51372549019607838</v>
      </c>
    </row>
    <row r="184" spans="1:9" x14ac:dyDescent="0.25">
      <c r="A184" s="6"/>
      <c r="B184" s="6"/>
      <c r="C184" s="6" t="s">
        <v>35</v>
      </c>
      <c r="D184" s="6">
        <v>1</v>
      </c>
      <c r="E184" s="6">
        <v>154</v>
      </c>
      <c r="F184" s="6">
        <v>162</v>
      </c>
      <c r="G184" s="6">
        <v>316</v>
      </c>
      <c r="H184" s="6">
        <v>156</v>
      </c>
      <c r="I184" s="58">
        <v>0.49367088607594939</v>
      </c>
    </row>
    <row r="185" spans="1:9" x14ac:dyDescent="0.25">
      <c r="A185" s="6"/>
      <c r="B185" s="6"/>
      <c r="C185" s="6" t="s">
        <v>35</v>
      </c>
      <c r="D185" s="6">
        <v>3</v>
      </c>
      <c r="E185" s="6">
        <v>124</v>
      </c>
      <c r="F185" s="6">
        <v>141</v>
      </c>
      <c r="G185" s="6">
        <v>265</v>
      </c>
      <c r="H185" s="6">
        <v>122</v>
      </c>
      <c r="I185" s="58">
        <v>0.46037735849056605</v>
      </c>
    </row>
    <row r="186" spans="1:9" x14ac:dyDescent="0.25">
      <c r="A186" s="67"/>
      <c r="B186" s="67"/>
      <c r="C186" s="67" t="s">
        <v>36</v>
      </c>
      <c r="D186" s="67">
        <v>13</v>
      </c>
      <c r="E186" s="67">
        <v>2030</v>
      </c>
      <c r="F186" s="67">
        <v>2170</v>
      </c>
      <c r="G186" s="67">
        <v>4200</v>
      </c>
      <c r="H186" s="67">
        <v>2585</v>
      </c>
      <c r="I186" s="68">
        <v>0.61547619047619051</v>
      </c>
    </row>
    <row r="187" spans="1:9" x14ac:dyDescent="0.25">
      <c r="A187" s="6"/>
      <c r="B187" s="6"/>
      <c r="C187" s="6" t="s">
        <v>37</v>
      </c>
      <c r="D187" s="6">
        <v>21</v>
      </c>
      <c r="E187" s="6">
        <v>65</v>
      </c>
      <c r="F187" s="6">
        <v>64</v>
      </c>
      <c r="G187" s="6">
        <v>129</v>
      </c>
      <c r="H187" s="6">
        <v>90</v>
      </c>
      <c r="I187" s="58">
        <v>0.69767441860465118</v>
      </c>
    </row>
    <row r="188" spans="1:9" x14ac:dyDescent="0.25">
      <c r="A188" s="6"/>
      <c r="B188" s="6"/>
      <c r="C188" s="6" t="s">
        <v>37</v>
      </c>
      <c r="D188" s="6">
        <v>13</v>
      </c>
      <c r="E188" s="6">
        <v>140</v>
      </c>
      <c r="F188" s="6">
        <v>130</v>
      </c>
      <c r="G188" s="6">
        <v>270</v>
      </c>
      <c r="H188" s="6">
        <v>156</v>
      </c>
      <c r="I188" s="58">
        <v>0.57777777777777772</v>
      </c>
    </row>
    <row r="189" spans="1:9" x14ac:dyDescent="0.25">
      <c r="A189" s="6"/>
      <c r="B189" s="6"/>
      <c r="C189" s="6" t="s">
        <v>37</v>
      </c>
      <c r="D189" s="6">
        <v>22</v>
      </c>
      <c r="E189" s="6">
        <v>149</v>
      </c>
      <c r="F189" s="6">
        <v>154</v>
      </c>
      <c r="G189" s="6">
        <v>303</v>
      </c>
      <c r="H189" s="6">
        <v>168</v>
      </c>
      <c r="I189" s="58">
        <v>0.5544554455445545</v>
      </c>
    </row>
    <row r="190" spans="1:9" x14ac:dyDescent="0.25">
      <c r="A190" s="6"/>
      <c r="B190" s="6"/>
      <c r="C190" s="6" t="s">
        <v>37</v>
      </c>
      <c r="D190" s="6">
        <v>16</v>
      </c>
      <c r="E190" s="6">
        <v>168</v>
      </c>
      <c r="F190" s="6">
        <v>163</v>
      </c>
      <c r="G190" s="6">
        <v>331</v>
      </c>
      <c r="H190" s="6">
        <v>180</v>
      </c>
      <c r="I190" s="58">
        <v>0.54380664652567978</v>
      </c>
    </row>
    <row r="191" spans="1:9" x14ac:dyDescent="0.25">
      <c r="A191" s="6"/>
      <c r="B191" s="6"/>
      <c r="C191" s="6" t="s">
        <v>37</v>
      </c>
      <c r="D191" s="6">
        <v>5</v>
      </c>
      <c r="E191" s="6">
        <v>187</v>
      </c>
      <c r="F191" s="6">
        <v>188</v>
      </c>
      <c r="G191" s="6">
        <v>375</v>
      </c>
      <c r="H191" s="6">
        <v>201</v>
      </c>
      <c r="I191" s="58">
        <v>0.53600000000000003</v>
      </c>
    </row>
    <row r="192" spans="1:9" x14ac:dyDescent="0.25">
      <c r="A192" s="6"/>
      <c r="B192" s="6"/>
      <c r="C192" s="6" t="s">
        <v>37</v>
      </c>
      <c r="D192" s="6">
        <v>7</v>
      </c>
      <c r="E192" s="6">
        <v>163</v>
      </c>
      <c r="F192" s="6">
        <v>159</v>
      </c>
      <c r="G192" s="6">
        <v>322</v>
      </c>
      <c r="H192" s="6">
        <v>163</v>
      </c>
      <c r="I192" s="58">
        <v>0.50621118012422361</v>
      </c>
    </row>
    <row r="193" spans="1:9" x14ac:dyDescent="0.25">
      <c r="A193" s="6"/>
      <c r="B193" s="6"/>
      <c r="C193" s="6" t="s">
        <v>37</v>
      </c>
      <c r="D193" s="6">
        <v>12</v>
      </c>
      <c r="E193" s="6">
        <v>165</v>
      </c>
      <c r="F193" s="6">
        <v>169</v>
      </c>
      <c r="G193" s="6">
        <v>334</v>
      </c>
      <c r="H193" s="6">
        <v>168</v>
      </c>
      <c r="I193" s="58">
        <v>0.50299401197604787</v>
      </c>
    </row>
    <row r="194" spans="1:9" x14ac:dyDescent="0.25">
      <c r="A194" s="6"/>
      <c r="B194" s="6"/>
      <c r="C194" s="6" t="s">
        <v>37</v>
      </c>
      <c r="D194" s="6">
        <v>9</v>
      </c>
      <c r="E194" s="6">
        <v>182</v>
      </c>
      <c r="F194" s="6">
        <v>166</v>
      </c>
      <c r="G194" s="6">
        <v>348</v>
      </c>
      <c r="H194" s="6">
        <v>175</v>
      </c>
      <c r="I194" s="58">
        <v>0.50287356321839083</v>
      </c>
    </row>
    <row r="195" spans="1:9" x14ac:dyDescent="0.25">
      <c r="A195" s="6"/>
      <c r="B195" s="6"/>
      <c r="C195" s="6" t="s">
        <v>37</v>
      </c>
      <c r="D195" s="6">
        <v>17</v>
      </c>
      <c r="E195" s="6">
        <v>152</v>
      </c>
      <c r="F195" s="6">
        <v>138</v>
      </c>
      <c r="G195" s="6">
        <v>290</v>
      </c>
      <c r="H195" s="6">
        <v>139</v>
      </c>
      <c r="I195" s="58">
        <v>0.47931034482758622</v>
      </c>
    </row>
    <row r="196" spans="1:9" x14ac:dyDescent="0.25">
      <c r="A196" s="6"/>
      <c r="B196" s="6"/>
      <c r="C196" s="6" t="s">
        <v>37</v>
      </c>
      <c r="D196" s="6">
        <v>18</v>
      </c>
      <c r="E196" s="6">
        <v>154</v>
      </c>
      <c r="F196" s="6">
        <v>131</v>
      </c>
      <c r="G196" s="6">
        <v>285</v>
      </c>
      <c r="H196" s="6">
        <v>136</v>
      </c>
      <c r="I196" s="58">
        <v>0.47719298245614034</v>
      </c>
    </row>
    <row r="197" spans="1:9" x14ac:dyDescent="0.25">
      <c r="A197" s="6"/>
      <c r="B197" s="6"/>
      <c r="C197" s="6" t="s">
        <v>37</v>
      </c>
      <c r="D197" s="6">
        <v>10</v>
      </c>
      <c r="E197" s="6">
        <v>169</v>
      </c>
      <c r="F197" s="6">
        <v>181</v>
      </c>
      <c r="G197" s="6">
        <v>350</v>
      </c>
      <c r="H197" s="6">
        <v>166</v>
      </c>
      <c r="I197" s="58">
        <v>0.47428571428571431</v>
      </c>
    </row>
    <row r="198" spans="1:9" x14ac:dyDescent="0.25">
      <c r="A198" s="6"/>
      <c r="B198" s="6"/>
      <c r="C198" s="6" t="s">
        <v>37</v>
      </c>
      <c r="D198" s="6">
        <v>20</v>
      </c>
      <c r="E198" s="6">
        <v>166</v>
      </c>
      <c r="F198" s="6">
        <v>162</v>
      </c>
      <c r="G198" s="6">
        <v>328</v>
      </c>
      <c r="H198" s="6">
        <v>155</v>
      </c>
      <c r="I198" s="58">
        <v>0.47256097560975607</v>
      </c>
    </row>
    <row r="199" spans="1:9" x14ac:dyDescent="0.25">
      <c r="A199" s="6"/>
      <c r="B199" s="6"/>
      <c r="C199" s="6" t="s">
        <v>37</v>
      </c>
      <c r="D199" s="6">
        <v>19</v>
      </c>
      <c r="E199" s="6">
        <v>73</v>
      </c>
      <c r="F199" s="6">
        <v>79</v>
      </c>
      <c r="G199" s="6">
        <v>152</v>
      </c>
      <c r="H199" s="6">
        <v>71</v>
      </c>
      <c r="I199" s="58">
        <v>0.46710526315789475</v>
      </c>
    </row>
    <row r="200" spans="1:9" x14ac:dyDescent="0.25">
      <c r="A200" s="6"/>
      <c r="B200" s="6"/>
      <c r="C200" s="6" t="s">
        <v>37</v>
      </c>
      <c r="D200" s="6">
        <v>1</v>
      </c>
      <c r="E200" s="6">
        <v>97</v>
      </c>
      <c r="F200" s="6">
        <v>101</v>
      </c>
      <c r="G200" s="6">
        <v>198</v>
      </c>
      <c r="H200" s="6">
        <v>91</v>
      </c>
      <c r="I200" s="58">
        <v>0.45959595959595961</v>
      </c>
    </row>
    <row r="201" spans="1:9" x14ac:dyDescent="0.25">
      <c r="A201" s="6"/>
      <c r="B201" s="6"/>
      <c r="C201" s="6" t="s">
        <v>37</v>
      </c>
      <c r="D201" s="6">
        <v>8</v>
      </c>
      <c r="E201" s="6">
        <v>164</v>
      </c>
      <c r="F201" s="6">
        <v>158</v>
      </c>
      <c r="G201" s="6">
        <v>322</v>
      </c>
      <c r="H201" s="6">
        <v>147</v>
      </c>
      <c r="I201" s="58">
        <v>0.45652173913043476</v>
      </c>
    </row>
    <row r="202" spans="1:9" x14ac:dyDescent="0.25">
      <c r="A202" s="6"/>
      <c r="B202" s="6"/>
      <c r="C202" s="6" t="s">
        <v>37</v>
      </c>
      <c r="D202" s="6">
        <v>6</v>
      </c>
      <c r="E202" s="6">
        <v>215</v>
      </c>
      <c r="F202" s="6">
        <v>196</v>
      </c>
      <c r="G202" s="6">
        <v>411</v>
      </c>
      <c r="H202" s="6">
        <v>182</v>
      </c>
      <c r="I202" s="58">
        <v>0.44282238442822386</v>
      </c>
    </row>
    <row r="203" spans="1:9" x14ac:dyDescent="0.25">
      <c r="A203" s="6"/>
      <c r="B203" s="6"/>
      <c r="C203" s="6" t="s">
        <v>37</v>
      </c>
      <c r="D203" s="6">
        <v>14</v>
      </c>
      <c r="E203" s="6">
        <v>193</v>
      </c>
      <c r="F203" s="6">
        <v>167</v>
      </c>
      <c r="G203" s="6">
        <v>360</v>
      </c>
      <c r="H203" s="6">
        <v>158</v>
      </c>
      <c r="I203" s="58">
        <v>0.43888888888888888</v>
      </c>
    </row>
    <row r="204" spans="1:9" x14ac:dyDescent="0.25">
      <c r="A204" s="6"/>
      <c r="B204" s="6"/>
      <c r="C204" s="6" t="s">
        <v>37</v>
      </c>
      <c r="D204" s="6">
        <v>15</v>
      </c>
      <c r="E204" s="6">
        <v>185</v>
      </c>
      <c r="F204" s="6">
        <v>171</v>
      </c>
      <c r="G204" s="6">
        <v>356</v>
      </c>
      <c r="H204" s="6">
        <v>148</v>
      </c>
      <c r="I204" s="58">
        <v>0.4157303370786517</v>
      </c>
    </row>
    <row r="205" spans="1:9" x14ac:dyDescent="0.25">
      <c r="A205" s="6"/>
      <c r="B205" s="6"/>
      <c r="C205" s="6" t="s">
        <v>37</v>
      </c>
      <c r="D205" s="6">
        <v>11</v>
      </c>
      <c r="E205" s="6">
        <v>170</v>
      </c>
      <c r="F205" s="6">
        <v>168</v>
      </c>
      <c r="G205" s="6">
        <v>338</v>
      </c>
      <c r="H205" s="6">
        <v>132</v>
      </c>
      <c r="I205" s="58">
        <v>0.39053254437869822</v>
      </c>
    </row>
    <row r="206" spans="1:9" x14ac:dyDescent="0.25">
      <c r="A206" s="6"/>
      <c r="B206" s="6"/>
      <c r="C206" s="6" t="s">
        <v>37</v>
      </c>
      <c r="D206" s="6">
        <v>3</v>
      </c>
      <c r="E206" s="6">
        <v>243</v>
      </c>
      <c r="F206" s="6">
        <v>247</v>
      </c>
      <c r="G206" s="6">
        <v>490</v>
      </c>
      <c r="H206" s="6">
        <v>181</v>
      </c>
      <c r="I206" s="58">
        <v>0.3693877551020408</v>
      </c>
    </row>
    <row r="207" spans="1:9" x14ac:dyDescent="0.25">
      <c r="A207" s="6"/>
      <c r="B207" s="6"/>
      <c r="C207" s="6" t="s">
        <v>37</v>
      </c>
      <c r="D207" s="6">
        <v>2</v>
      </c>
      <c r="E207" s="6">
        <v>155</v>
      </c>
      <c r="F207" s="6">
        <v>161</v>
      </c>
      <c r="G207" s="6">
        <v>316</v>
      </c>
      <c r="H207" s="6">
        <v>97</v>
      </c>
      <c r="I207" s="58">
        <v>0.30696202531645572</v>
      </c>
    </row>
    <row r="208" spans="1:9" x14ac:dyDescent="0.25">
      <c r="A208" s="6"/>
      <c r="B208" s="6"/>
      <c r="C208" s="6" t="s">
        <v>37</v>
      </c>
      <c r="D208" s="6">
        <v>4</v>
      </c>
      <c r="E208" s="6">
        <v>163</v>
      </c>
      <c r="F208" s="6">
        <v>184</v>
      </c>
      <c r="G208" s="6">
        <v>347</v>
      </c>
      <c r="H208" s="6">
        <v>79</v>
      </c>
      <c r="I208" s="58">
        <v>0.2276657060518732</v>
      </c>
    </row>
    <row r="209" spans="1:9" x14ac:dyDescent="0.25">
      <c r="A209" s="67"/>
      <c r="B209" s="67"/>
      <c r="C209" s="67" t="s">
        <v>38</v>
      </c>
      <c r="D209" s="67">
        <v>22</v>
      </c>
      <c r="E209" s="67">
        <v>3518</v>
      </c>
      <c r="F209" s="67">
        <v>3437</v>
      </c>
      <c r="G209" s="67">
        <v>6955</v>
      </c>
      <c r="H209" s="67">
        <v>3183</v>
      </c>
      <c r="I209" s="68">
        <v>0.45765636232925955</v>
      </c>
    </row>
    <row r="210" spans="1:9" x14ac:dyDescent="0.25">
      <c r="A210" s="6"/>
      <c r="B210" s="6"/>
      <c r="C210" s="6" t="s">
        <v>39</v>
      </c>
      <c r="D210" s="6">
        <v>12</v>
      </c>
      <c r="E210" s="6">
        <v>110</v>
      </c>
      <c r="F210" s="6">
        <v>113</v>
      </c>
      <c r="G210" s="6">
        <v>223</v>
      </c>
      <c r="H210" s="6">
        <v>214</v>
      </c>
      <c r="I210" s="58">
        <v>0.95964125560538116</v>
      </c>
    </row>
    <row r="211" spans="1:9" x14ac:dyDescent="0.25">
      <c r="A211" s="6"/>
      <c r="B211" s="6"/>
      <c r="C211" s="6" t="s">
        <v>39</v>
      </c>
      <c r="D211" s="6">
        <v>7</v>
      </c>
      <c r="E211" s="6">
        <v>67</v>
      </c>
      <c r="F211" s="6">
        <v>63</v>
      </c>
      <c r="G211" s="6">
        <v>130</v>
      </c>
      <c r="H211" s="6">
        <v>119</v>
      </c>
      <c r="I211" s="58">
        <v>0.91538461538461535</v>
      </c>
    </row>
    <row r="212" spans="1:9" x14ac:dyDescent="0.25">
      <c r="A212" s="6"/>
      <c r="B212" s="6"/>
      <c r="C212" s="6" t="s">
        <v>39</v>
      </c>
      <c r="D212" s="6">
        <v>6</v>
      </c>
      <c r="E212" s="6">
        <v>125</v>
      </c>
      <c r="F212" s="6">
        <v>120</v>
      </c>
      <c r="G212" s="6">
        <v>245</v>
      </c>
      <c r="H212" s="6">
        <v>205</v>
      </c>
      <c r="I212" s="58">
        <v>0.83673469387755106</v>
      </c>
    </row>
    <row r="213" spans="1:9" x14ac:dyDescent="0.25">
      <c r="A213" s="6"/>
      <c r="B213" s="6"/>
      <c r="C213" s="6" t="s">
        <v>39</v>
      </c>
      <c r="D213" s="6">
        <v>22</v>
      </c>
      <c r="E213" s="6">
        <v>98</v>
      </c>
      <c r="F213" s="6">
        <v>97</v>
      </c>
      <c r="G213" s="6">
        <v>195</v>
      </c>
      <c r="H213" s="6">
        <v>160</v>
      </c>
      <c r="I213" s="58">
        <v>0.82051282051282048</v>
      </c>
    </row>
    <row r="214" spans="1:9" x14ac:dyDescent="0.25">
      <c r="A214" s="6"/>
      <c r="B214" s="6"/>
      <c r="C214" s="6" t="s">
        <v>39</v>
      </c>
      <c r="D214" s="6">
        <v>1</v>
      </c>
      <c r="E214" s="6">
        <v>108</v>
      </c>
      <c r="F214" s="6">
        <v>118</v>
      </c>
      <c r="G214" s="6">
        <v>226</v>
      </c>
      <c r="H214" s="6">
        <v>181</v>
      </c>
      <c r="I214" s="58">
        <v>0.80088495575221241</v>
      </c>
    </row>
    <row r="215" spans="1:9" x14ac:dyDescent="0.25">
      <c r="A215" s="6"/>
      <c r="B215" s="6"/>
      <c r="C215" s="6" t="s">
        <v>39</v>
      </c>
      <c r="D215" s="6">
        <v>3</v>
      </c>
      <c r="E215" s="6">
        <v>77</v>
      </c>
      <c r="F215" s="6">
        <v>75</v>
      </c>
      <c r="G215" s="6">
        <v>152</v>
      </c>
      <c r="H215" s="6">
        <v>121</v>
      </c>
      <c r="I215" s="58">
        <v>0.79605263157894735</v>
      </c>
    </row>
    <row r="216" spans="1:9" x14ac:dyDescent="0.25">
      <c r="A216" s="6"/>
      <c r="B216" s="6"/>
      <c r="C216" s="6" t="s">
        <v>39</v>
      </c>
      <c r="D216" s="6">
        <v>9</v>
      </c>
      <c r="E216" s="6">
        <v>183</v>
      </c>
      <c r="F216" s="6">
        <v>167</v>
      </c>
      <c r="G216" s="6">
        <v>350</v>
      </c>
      <c r="H216" s="6">
        <v>272</v>
      </c>
      <c r="I216" s="58">
        <v>0.77714285714285714</v>
      </c>
    </row>
    <row r="217" spans="1:9" x14ac:dyDescent="0.25">
      <c r="A217" s="6"/>
      <c r="B217" s="6"/>
      <c r="C217" s="6" t="s">
        <v>39</v>
      </c>
      <c r="D217" s="6">
        <v>13</v>
      </c>
      <c r="E217" s="6">
        <v>129</v>
      </c>
      <c r="F217" s="6">
        <v>113</v>
      </c>
      <c r="G217" s="6">
        <v>242</v>
      </c>
      <c r="H217" s="6">
        <v>186</v>
      </c>
      <c r="I217" s="58">
        <v>0.76859504132231404</v>
      </c>
    </row>
    <row r="218" spans="1:9" x14ac:dyDescent="0.25">
      <c r="A218" s="6"/>
      <c r="B218" s="6"/>
      <c r="C218" s="6" t="s">
        <v>39</v>
      </c>
      <c r="D218" s="6">
        <v>2</v>
      </c>
      <c r="E218" s="6">
        <v>83</v>
      </c>
      <c r="F218" s="6">
        <v>77</v>
      </c>
      <c r="G218" s="6">
        <v>160</v>
      </c>
      <c r="H218" s="6">
        <v>118</v>
      </c>
      <c r="I218" s="58">
        <v>0.73750000000000004</v>
      </c>
    </row>
    <row r="219" spans="1:9" x14ac:dyDescent="0.25">
      <c r="A219" s="6"/>
      <c r="B219" s="6"/>
      <c r="C219" s="6" t="s">
        <v>39</v>
      </c>
      <c r="D219" s="6">
        <v>11</v>
      </c>
      <c r="E219" s="6">
        <v>170</v>
      </c>
      <c r="F219" s="6">
        <v>152</v>
      </c>
      <c r="G219" s="6">
        <v>322</v>
      </c>
      <c r="H219" s="6">
        <v>225</v>
      </c>
      <c r="I219" s="58">
        <v>0.69875776397515532</v>
      </c>
    </row>
    <row r="220" spans="1:9" x14ac:dyDescent="0.25">
      <c r="A220" s="6"/>
      <c r="B220" s="6"/>
      <c r="C220" s="6" t="s">
        <v>39</v>
      </c>
      <c r="D220" s="6">
        <v>4</v>
      </c>
      <c r="E220" s="6">
        <v>96</v>
      </c>
      <c r="F220" s="6">
        <v>86</v>
      </c>
      <c r="G220" s="6">
        <v>182</v>
      </c>
      <c r="H220" s="6">
        <v>126</v>
      </c>
      <c r="I220" s="58">
        <v>0.69230769230769229</v>
      </c>
    </row>
    <row r="221" spans="1:9" x14ac:dyDescent="0.25">
      <c r="A221" s="6"/>
      <c r="B221" s="6"/>
      <c r="C221" s="6" t="s">
        <v>39</v>
      </c>
      <c r="D221" s="6">
        <v>15</v>
      </c>
      <c r="E221" s="6">
        <v>150</v>
      </c>
      <c r="F221" s="6">
        <v>137</v>
      </c>
      <c r="G221" s="6">
        <v>287</v>
      </c>
      <c r="H221" s="6">
        <v>198</v>
      </c>
      <c r="I221" s="58">
        <v>0.68989547038327526</v>
      </c>
    </row>
    <row r="222" spans="1:9" x14ac:dyDescent="0.25">
      <c r="A222" s="6"/>
      <c r="B222" s="6"/>
      <c r="C222" s="6" t="s">
        <v>39</v>
      </c>
      <c r="D222" s="6">
        <v>14</v>
      </c>
      <c r="E222" s="6">
        <v>150</v>
      </c>
      <c r="F222" s="6">
        <v>142</v>
      </c>
      <c r="G222" s="6">
        <v>292</v>
      </c>
      <c r="H222" s="6">
        <v>200</v>
      </c>
      <c r="I222" s="58">
        <v>0.68493150684931503</v>
      </c>
    </row>
    <row r="223" spans="1:9" x14ac:dyDescent="0.25">
      <c r="A223" s="6"/>
      <c r="B223" s="6"/>
      <c r="C223" s="6" t="s">
        <v>39</v>
      </c>
      <c r="D223" s="6">
        <v>5</v>
      </c>
      <c r="E223" s="6">
        <v>144</v>
      </c>
      <c r="F223" s="6">
        <v>138</v>
      </c>
      <c r="G223" s="6">
        <v>282</v>
      </c>
      <c r="H223" s="6">
        <v>191</v>
      </c>
      <c r="I223" s="58">
        <v>0.67730496453900713</v>
      </c>
    </row>
    <row r="224" spans="1:9" x14ac:dyDescent="0.25">
      <c r="A224" s="6"/>
      <c r="B224" s="6"/>
      <c r="C224" s="6" t="s">
        <v>39</v>
      </c>
      <c r="D224" s="6">
        <v>10</v>
      </c>
      <c r="E224" s="6">
        <v>172</v>
      </c>
      <c r="F224" s="6">
        <v>163</v>
      </c>
      <c r="G224" s="6">
        <v>335</v>
      </c>
      <c r="H224" s="6">
        <v>221</v>
      </c>
      <c r="I224" s="58">
        <v>0.65970149253731347</v>
      </c>
    </row>
    <row r="225" spans="1:9" x14ac:dyDescent="0.25">
      <c r="A225" s="6"/>
      <c r="B225" s="6"/>
      <c r="C225" s="6" t="s">
        <v>39</v>
      </c>
      <c r="D225" s="6">
        <v>8</v>
      </c>
      <c r="E225" s="6">
        <v>110</v>
      </c>
      <c r="F225" s="6">
        <v>101</v>
      </c>
      <c r="G225" s="6">
        <v>211</v>
      </c>
      <c r="H225" s="6">
        <v>136</v>
      </c>
      <c r="I225" s="58">
        <v>0.64454976303317535</v>
      </c>
    </row>
    <row r="226" spans="1:9" x14ac:dyDescent="0.25">
      <c r="A226" s="6"/>
      <c r="B226" s="6"/>
      <c r="C226" s="6" t="s">
        <v>39</v>
      </c>
      <c r="D226" s="6">
        <v>20</v>
      </c>
      <c r="E226" s="6">
        <v>184</v>
      </c>
      <c r="F226" s="6">
        <v>169</v>
      </c>
      <c r="G226" s="6">
        <v>353</v>
      </c>
      <c r="H226" s="6">
        <v>213</v>
      </c>
      <c r="I226" s="58">
        <v>0.60339943342776203</v>
      </c>
    </row>
    <row r="227" spans="1:9" x14ac:dyDescent="0.25">
      <c r="A227" s="6"/>
      <c r="B227" s="6"/>
      <c r="C227" s="6" t="s">
        <v>39</v>
      </c>
      <c r="D227" s="6">
        <v>17</v>
      </c>
      <c r="E227" s="6">
        <v>195</v>
      </c>
      <c r="F227" s="6">
        <v>176</v>
      </c>
      <c r="G227" s="6">
        <v>371</v>
      </c>
      <c r="H227" s="6">
        <v>214</v>
      </c>
      <c r="I227" s="58">
        <v>0.5768194070080862</v>
      </c>
    </row>
    <row r="228" spans="1:9" x14ac:dyDescent="0.25">
      <c r="A228" s="6"/>
      <c r="B228" s="6"/>
      <c r="C228" s="6" t="s">
        <v>39</v>
      </c>
      <c r="D228" s="6">
        <v>21</v>
      </c>
      <c r="E228" s="6">
        <v>138</v>
      </c>
      <c r="F228" s="6">
        <v>126</v>
      </c>
      <c r="G228" s="6">
        <v>264</v>
      </c>
      <c r="H228" s="6">
        <v>151</v>
      </c>
      <c r="I228" s="58">
        <v>0.57196969696969702</v>
      </c>
    </row>
    <row r="229" spans="1:9" x14ac:dyDescent="0.25">
      <c r="A229" s="6"/>
      <c r="B229" s="6"/>
      <c r="C229" s="6" t="s">
        <v>39</v>
      </c>
      <c r="D229" s="6">
        <v>19</v>
      </c>
      <c r="E229" s="6">
        <v>156</v>
      </c>
      <c r="F229" s="6">
        <v>151</v>
      </c>
      <c r="G229" s="6">
        <v>307</v>
      </c>
      <c r="H229" s="6">
        <v>170</v>
      </c>
      <c r="I229" s="58">
        <v>0.55374592833876224</v>
      </c>
    </row>
    <row r="230" spans="1:9" x14ac:dyDescent="0.25">
      <c r="A230" s="6"/>
      <c r="B230" s="6"/>
      <c r="C230" s="6" t="s">
        <v>39</v>
      </c>
      <c r="D230" s="6">
        <v>18</v>
      </c>
      <c r="E230" s="6">
        <v>162</v>
      </c>
      <c r="F230" s="6">
        <v>160</v>
      </c>
      <c r="G230" s="6">
        <v>322</v>
      </c>
      <c r="H230" s="6">
        <v>161</v>
      </c>
      <c r="I230" s="58">
        <v>0.5</v>
      </c>
    </row>
    <row r="231" spans="1:9" x14ac:dyDescent="0.25">
      <c r="A231" s="6"/>
      <c r="B231" s="6"/>
      <c r="C231" s="6" t="s">
        <v>39</v>
      </c>
      <c r="D231" s="6">
        <v>16</v>
      </c>
      <c r="E231" s="6">
        <v>207</v>
      </c>
      <c r="F231" s="6">
        <v>212</v>
      </c>
      <c r="G231" s="6">
        <v>419</v>
      </c>
      <c r="H231" s="6">
        <v>208</v>
      </c>
      <c r="I231" s="58">
        <v>0.49642004773269688</v>
      </c>
    </row>
    <row r="232" spans="1:9" x14ac:dyDescent="0.25">
      <c r="A232" s="67"/>
      <c r="B232" s="67"/>
      <c r="C232" s="67" t="s">
        <v>40</v>
      </c>
      <c r="D232" s="67">
        <v>22</v>
      </c>
      <c r="E232" s="67">
        <v>3014</v>
      </c>
      <c r="F232" s="67">
        <v>2856</v>
      </c>
      <c r="G232" s="67">
        <v>5870</v>
      </c>
      <c r="H232" s="67">
        <v>3990</v>
      </c>
      <c r="I232" s="68">
        <v>0.67972742759795568</v>
      </c>
    </row>
    <row r="233" spans="1:9" x14ac:dyDescent="0.25">
      <c r="A233" s="6"/>
      <c r="B233" s="6"/>
      <c r="C233" s="6" t="s">
        <v>41</v>
      </c>
      <c r="D233" s="6">
        <v>13</v>
      </c>
      <c r="E233" s="6">
        <v>227</v>
      </c>
      <c r="F233" s="6">
        <v>13</v>
      </c>
      <c r="G233" s="6">
        <v>240</v>
      </c>
      <c r="H233" s="6">
        <v>245</v>
      </c>
      <c r="I233" s="58">
        <v>1.0208333333333333</v>
      </c>
    </row>
    <row r="234" spans="1:9" x14ac:dyDescent="0.25">
      <c r="A234" s="6"/>
      <c r="B234" s="6"/>
      <c r="C234" s="6" t="s">
        <v>41</v>
      </c>
      <c r="D234" s="6">
        <v>7</v>
      </c>
      <c r="E234" s="6">
        <v>127</v>
      </c>
      <c r="F234" s="6">
        <v>130</v>
      </c>
      <c r="G234" s="6">
        <v>257</v>
      </c>
      <c r="H234" s="6">
        <v>239</v>
      </c>
      <c r="I234" s="58">
        <v>0.92996108949416345</v>
      </c>
    </row>
    <row r="235" spans="1:9" x14ac:dyDescent="0.25">
      <c r="A235" s="6"/>
      <c r="B235" s="6"/>
      <c r="C235" s="6" t="s">
        <v>41</v>
      </c>
      <c r="D235" s="6">
        <v>6</v>
      </c>
      <c r="E235" s="6">
        <v>125</v>
      </c>
      <c r="F235" s="6">
        <v>134</v>
      </c>
      <c r="G235" s="6">
        <v>259</v>
      </c>
      <c r="H235" s="6">
        <v>213</v>
      </c>
      <c r="I235" s="58">
        <v>0.82239382239382242</v>
      </c>
    </row>
    <row r="236" spans="1:9" x14ac:dyDescent="0.25">
      <c r="A236" s="6"/>
      <c r="B236" s="6"/>
      <c r="C236" s="6" t="s">
        <v>41</v>
      </c>
      <c r="D236" s="6">
        <v>1</v>
      </c>
      <c r="E236" s="6">
        <v>190</v>
      </c>
      <c r="F236" s="6">
        <v>178</v>
      </c>
      <c r="G236" s="6">
        <v>368</v>
      </c>
      <c r="H236" s="6">
        <v>288</v>
      </c>
      <c r="I236" s="58">
        <v>0.78260869565217395</v>
      </c>
    </row>
    <row r="237" spans="1:9" x14ac:dyDescent="0.25">
      <c r="A237" s="6"/>
      <c r="B237" s="6"/>
      <c r="C237" s="6" t="s">
        <v>41</v>
      </c>
      <c r="D237" s="6">
        <v>5</v>
      </c>
      <c r="E237" s="6">
        <v>105</v>
      </c>
      <c r="F237" s="6">
        <v>124</v>
      </c>
      <c r="G237" s="6">
        <v>229</v>
      </c>
      <c r="H237" s="6">
        <v>179</v>
      </c>
      <c r="I237" s="58">
        <v>0.78165938864628826</v>
      </c>
    </row>
    <row r="238" spans="1:9" x14ac:dyDescent="0.25">
      <c r="A238" s="6"/>
      <c r="B238" s="6"/>
      <c r="C238" s="6" t="s">
        <v>41</v>
      </c>
      <c r="D238" s="6">
        <v>9</v>
      </c>
      <c r="E238" s="6">
        <v>97</v>
      </c>
      <c r="F238" s="6">
        <v>86</v>
      </c>
      <c r="G238" s="6">
        <v>183</v>
      </c>
      <c r="H238" s="6">
        <v>143</v>
      </c>
      <c r="I238" s="58">
        <v>0.78142076502732238</v>
      </c>
    </row>
    <row r="239" spans="1:9" x14ac:dyDescent="0.25">
      <c r="A239" s="6"/>
      <c r="B239" s="6"/>
      <c r="C239" s="6" t="s">
        <v>41</v>
      </c>
      <c r="D239" s="6">
        <v>2</v>
      </c>
      <c r="E239" s="6">
        <v>196</v>
      </c>
      <c r="F239" s="6">
        <v>203</v>
      </c>
      <c r="G239" s="6">
        <v>399</v>
      </c>
      <c r="H239" s="6">
        <v>310</v>
      </c>
      <c r="I239" s="58">
        <v>0.77694235588972427</v>
      </c>
    </row>
    <row r="240" spans="1:9" x14ac:dyDescent="0.25">
      <c r="A240" s="6"/>
      <c r="B240" s="6"/>
      <c r="C240" s="6" t="s">
        <v>41</v>
      </c>
      <c r="D240" s="6">
        <v>10</v>
      </c>
      <c r="E240" s="6">
        <v>76</v>
      </c>
      <c r="F240" s="6">
        <v>84</v>
      </c>
      <c r="G240" s="6">
        <v>160</v>
      </c>
      <c r="H240" s="6">
        <v>124</v>
      </c>
      <c r="I240" s="58">
        <v>0.77500000000000002</v>
      </c>
    </row>
    <row r="241" spans="1:9" x14ac:dyDescent="0.25">
      <c r="A241" s="6"/>
      <c r="B241" s="6"/>
      <c r="C241" s="6" t="s">
        <v>41</v>
      </c>
      <c r="D241" s="6">
        <v>3</v>
      </c>
      <c r="E241" s="6">
        <v>160</v>
      </c>
      <c r="F241" s="6">
        <v>159</v>
      </c>
      <c r="G241" s="6">
        <v>319</v>
      </c>
      <c r="H241" s="6">
        <v>246</v>
      </c>
      <c r="I241" s="58">
        <v>0.7711598746081505</v>
      </c>
    </row>
    <row r="242" spans="1:9" x14ac:dyDescent="0.25">
      <c r="A242" s="6"/>
      <c r="B242" s="6"/>
      <c r="C242" s="6" t="s">
        <v>41</v>
      </c>
      <c r="D242" s="6">
        <v>8</v>
      </c>
      <c r="E242" s="6">
        <v>121</v>
      </c>
      <c r="F242" s="6">
        <v>130</v>
      </c>
      <c r="G242" s="6">
        <v>251</v>
      </c>
      <c r="H242" s="6">
        <v>189</v>
      </c>
      <c r="I242" s="58">
        <v>0.75298804780876494</v>
      </c>
    </row>
    <row r="243" spans="1:9" x14ac:dyDescent="0.25">
      <c r="A243" s="6"/>
      <c r="B243" s="6"/>
      <c r="C243" s="6" t="s">
        <v>41</v>
      </c>
      <c r="D243" s="6">
        <v>11</v>
      </c>
      <c r="E243" s="6">
        <v>165</v>
      </c>
      <c r="F243" s="6">
        <v>171</v>
      </c>
      <c r="G243" s="6">
        <v>336</v>
      </c>
      <c r="H243" s="6">
        <v>251</v>
      </c>
      <c r="I243" s="58">
        <v>0.74702380952380953</v>
      </c>
    </row>
    <row r="244" spans="1:9" x14ac:dyDescent="0.25">
      <c r="A244" s="6"/>
      <c r="B244" s="6"/>
      <c r="C244" s="6" t="s">
        <v>41</v>
      </c>
      <c r="D244" s="6">
        <v>4</v>
      </c>
      <c r="E244" s="6">
        <v>151</v>
      </c>
      <c r="F244" s="6">
        <v>161</v>
      </c>
      <c r="G244" s="6">
        <v>312</v>
      </c>
      <c r="H244" s="6">
        <v>226</v>
      </c>
      <c r="I244" s="58">
        <v>0.72435897435897434</v>
      </c>
    </row>
    <row r="245" spans="1:9" x14ac:dyDescent="0.25">
      <c r="A245" s="6"/>
      <c r="B245" s="6"/>
      <c r="C245" s="6" t="s">
        <v>41</v>
      </c>
      <c r="D245" s="6">
        <v>12</v>
      </c>
      <c r="E245" s="6">
        <v>98</v>
      </c>
      <c r="F245" s="6">
        <v>103</v>
      </c>
      <c r="G245" s="6">
        <v>201</v>
      </c>
      <c r="H245" s="6">
        <v>139</v>
      </c>
      <c r="I245" s="58">
        <v>0.69154228855721389</v>
      </c>
    </row>
    <row r="246" spans="1:9" x14ac:dyDescent="0.25">
      <c r="A246" s="67"/>
      <c r="B246" s="67"/>
      <c r="C246" s="67" t="s">
        <v>42</v>
      </c>
      <c r="D246" s="67">
        <v>13</v>
      </c>
      <c r="E246" s="67">
        <v>1838</v>
      </c>
      <c r="F246" s="67">
        <v>1676</v>
      </c>
      <c r="G246" s="67">
        <v>3514</v>
      </c>
      <c r="H246" s="67">
        <v>2792</v>
      </c>
      <c r="I246" s="68">
        <v>0.79453614114968696</v>
      </c>
    </row>
    <row r="247" spans="1:9" x14ac:dyDescent="0.25">
      <c r="A247" s="6"/>
      <c r="B247" s="6"/>
      <c r="C247" s="6" t="s">
        <v>43</v>
      </c>
      <c r="D247" s="6">
        <v>2</v>
      </c>
      <c r="E247" s="6">
        <v>179</v>
      </c>
      <c r="F247" s="6">
        <v>192</v>
      </c>
      <c r="G247" s="6">
        <v>371</v>
      </c>
      <c r="H247" s="6">
        <v>320</v>
      </c>
      <c r="I247" s="58">
        <v>0.86253369272237201</v>
      </c>
    </row>
    <row r="248" spans="1:9" x14ac:dyDescent="0.25">
      <c r="A248" s="6"/>
      <c r="B248" s="6"/>
      <c r="C248" s="6" t="s">
        <v>43</v>
      </c>
      <c r="D248" s="6">
        <v>5</v>
      </c>
      <c r="E248" s="6">
        <v>177</v>
      </c>
      <c r="F248" s="6">
        <v>182</v>
      </c>
      <c r="G248" s="6">
        <v>359</v>
      </c>
      <c r="H248" s="6">
        <v>285</v>
      </c>
      <c r="I248" s="58">
        <v>0.79387186629526463</v>
      </c>
    </row>
    <row r="249" spans="1:9" x14ac:dyDescent="0.25">
      <c r="A249" s="6"/>
      <c r="B249" s="6"/>
      <c r="C249" s="6" t="s">
        <v>43</v>
      </c>
      <c r="D249" s="6">
        <v>4</v>
      </c>
      <c r="E249" s="6">
        <v>183</v>
      </c>
      <c r="F249" s="6">
        <v>194</v>
      </c>
      <c r="G249" s="6">
        <v>377</v>
      </c>
      <c r="H249" s="6">
        <v>291</v>
      </c>
      <c r="I249" s="58">
        <v>0.77188328912466841</v>
      </c>
    </row>
    <row r="250" spans="1:9" x14ac:dyDescent="0.25">
      <c r="A250" s="6"/>
      <c r="B250" s="6"/>
      <c r="C250" s="6" t="s">
        <v>43</v>
      </c>
      <c r="D250" s="6">
        <v>10</v>
      </c>
      <c r="E250" s="6">
        <v>176</v>
      </c>
      <c r="F250" s="6">
        <v>173</v>
      </c>
      <c r="G250" s="6">
        <v>349</v>
      </c>
      <c r="H250" s="6">
        <v>263</v>
      </c>
      <c r="I250" s="58">
        <v>0.75358166189111753</v>
      </c>
    </row>
    <row r="251" spans="1:9" x14ac:dyDescent="0.25">
      <c r="A251" s="6"/>
      <c r="B251" s="6"/>
      <c r="C251" s="6" t="s">
        <v>43</v>
      </c>
      <c r="D251" s="6">
        <v>3</v>
      </c>
      <c r="E251" s="6">
        <v>135</v>
      </c>
      <c r="F251" s="6">
        <v>131</v>
      </c>
      <c r="G251" s="6">
        <v>266</v>
      </c>
      <c r="H251" s="6">
        <v>195</v>
      </c>
      <c r="I251" s="58">
        <v>0.73308270676691734</v>
      </c>
    </row>
    <row r="252" spans="1:9" x14ac:dyDescent="0.25">
      <c r="A252" s="6"/>
      <c r="B252" s="6"/>
      <c r="C252" s="6" t="s">
        <v>43</v>
      </c>
      <c r="D252" s="6">
        <v>8</v>
      </c>
      <c r="E252" s="6">
        <v>120</v>
      </c>
      <c r="F252" s="6">
        <v>116</v>
      </c>
      <c r="G252" s="6">
        <v>236</v>
      </c>
      <c r="H252" s="6">
        <v>172</v>
      </c>
      <c r="I252" s="58">
        <v>0.72881355932203384</v>
      </c>
    </row>
    <row r="253" spans="1:9" x14ac:dyDescent="0.25">
      <c r="A253" s="6"/>
      <c r="B253" s="6"/>
      <c r="C253" s="6" t="s">
        <v>43</v>
      </c>
      <c r="D253" s="6">
        <v>9</v>
      </c>
      <c r="E253" s="6">
        <v>163</v>
      </c>
      <c r="F253" s="6">
        <v>171</v>
      </c>
      <c r="G253" s="6">
        <v>334</v>
      </c>
      <c r="H253" s="6">
        <v>241</v>
      </c>
      <c r="I253" s="58">
        <v>0.72155688622754488</v>
      </c>
    </row>
    <row r="254" spans="1:9" x14ac:dyDescent="0.25">
      <c r="A254" s="6"/>
      <c r="B254" s="6"/>
      <c r="C254" s="6" t="s">
        <v>43</v>
      </c>
      <c r="D254" s="6">
        <v>6</v>
      </c>
      <c r="E254" s="6">
        <v>144</v>
      </c>
      <c r="F254" s="6">
        <v>140</v>
      </c>
      <c r="G254" s="6">
        <v>284</v>
      </c>
      <c r="H254" s="6">
        <v>198</v>
      </c>
      <c r="I254" s="58">
        <v>0.69718309859154926</v>
      </c>
    </row>
    <row r="255" spans="1:9" x14ac:dyDescent="0.25">
      <c r="A255" s="6"/>
      <c r="B255" s="6"/>
      <c r="C255" s="6" t="s">
        <v>43</v>
      </c>
      <c r="D255" s="6">
        <v>7</v>
      </c>
      <c r="E255" s="6">
        <v>157</v>
      </c>
      <c r="F255" s="6">
        <v>166</v>
      </c>
      <c r="G255" s="6">
        <v>323</v>
      </c>
      <c r="H255" s="6">
        <v>220</v>
      </c>
      <c r="I255" s="58">
        <v>0.68111455108359131</v>
      </c>
    </row>
    <row r="256" spans="1:9" x14ac:dyDescent="0.25">
      <c r="A256" s="6"/>
      <c r="B256" s="6"/>
      <c r="C256" s="6" t="s">
        <v>43</v>
      </c>
      <c r="D256" s="6">
        <v>1</v>
      </c>
      <c r="E256" s="6">
        <v>181</v>
      </c>
      <c r="F256" s="6">
        <v>169</v>
      </c>
      <c r="G256" s="6">
        <v>350</v>
      </c>
      <c r="H256" s="6">
        <v>233</v>
      </c>
      <c r="I256" s="58">
        <v>0.6657142857142857</v>
      </c>
    </row>
    <row r="257" spans="1:9" x14ac:dyDescent="0.25">
      <c r="A257" s="67"/>
      <c r="B257" s="67"/>
      <c r="C257" s="67" t="s">
        <v>43</v>
      </c>
      <c r="D257" s="67">
        <v>10</v>
      </c>
      <c r="E257" s="67">
        <v>1615</v>
      </c>
      <c r="F257" s="67">
        <v>1634</v>
      </c>
      <c r="G257" s="67">
        <v>3249</v>
      </c>
      <c r="H257" s="67">
        <v>2418</v>
      </c>
      <c r="I257" s="68">
        <v>0.74422899353647276</v>
      </c>
    </row>
    <row r="258" spans="1:9" x14ac:dyDescent="0.25">
      <c r="A258" s="6"/>
      <c r="B258" s="6"/>
      <c r="C258" s="6" t="s">
        <v>44</v>
      </c>
      <c r="D258" s="6">
        <v>1</v>
      </c>
      <c r="E258" s="6">
        <v>104</v>
      </c>
      <c r="F258" s="6">
        <v>109</v>
      </c>
      <c r="G258" s="6">
        <v>213</v>
      </c>
      <c r="H258" s="6">
        <v>183</v>
      </c>
      <c r="I258" s="58">
        <v>0.85915492957746475</v>
      </c>
    </row>
    <row r="259" spans="1:9" x14ac:dyDescent="0.25">
      <c r="A259" s="6"/>
      <c r="B259" s="6"/>
      <c r="C259" s="6" t="s">
        <v>44</v>
      </c>
      <c r="D259" s="6">
        <v>2</v>
      </c>
      <c r="E259" s="6">
        <v>121</v>
      </c>
      <c r="F259" s="6">
        <v>124</v>
      </c>
      <c r="G259" s="6">
        <v>245</v>
      </c>
      <c r="H259" s="6">
        <v>207</v>
      </c>
      <c r="I259" s="58">
        <v>0.8448979591836735</v>
      </c>
    </row>
    <row r="260" spans="1:9" x14ac:dyDescent="0.25">
      <c r="A260" s="6"/>
      <c r="B260" s="6"/>
      <c r="C260" s="6" t="s">
        <v>44</v>
      </c>
      <c r="D260" s="6">
        <v>5</v>
      </c>
      <c r="E260" s="6">
        <v>143</v>
      </c>
      <c r="F260" s="6">
        <v>143</v>
      </c>
      <c r="G260" s="6">
        <v>286</v>
      </c>
      <c r="H260" s="6">
        <v>233</v>
      </c>
      <c r="I260" s="58">
        <v>0.81468531468531469</v>
      </c>
    </row>
    <row r="261" spans="1:9" x14ac:dyDescent="0.25">
      <c r="A261" s="6"/>
      <c r="B261" s="6"/>
      <c r="C261" s="6" t="s">
        <v>44</v>
      </c>
      <c r="D261" s="6">
        <v>4</v>
      </c>
      <c r="E261" s="6">
        <v>108</v>
      </c>
      <c r="F261" s="6">
        <v>114</v>
      </c>
      <c r="G261" s="6">
        <v>222</v>
      </c>
      <c r="H261" s="6">
        <v>180</v>
      </c>
      <c r="I261" s="58">
        <v>0.81081081081081086</v>
      </c>
    </row>
    <row r="262" spans="1:9" x14ac:dyDescent="0.25">
      <c r="A262" s="6"/>
      <c r="B262" s="6"/>
      <c r="C262" s="6" t="s">
        <v>44</v>
      </c>
      <c r="D262" s="6">
        <v>3</v>
      </c>
      <c r="E262" s="6">
        <v>101</v>
      </c>
      <c r="F262" s="6">
        <v>106</v>
      </c>
      <c r="G262" s="6">
        <v>207</v>
      </c>
      <c r="H262" s="6">
        <v>159</v>
      </c>
      <c r="I262" s="58">
        <v>0.76811594202898548</v>
      </c>
    </row>
    <row r="263" spans="1:9" x14ac:dyDescent="0.25">
      <c r="A263" s="67"/>
      <c r="B263" s="67"/>
      <c r="C263" s="67" t="s">
        <v>44</v>
      </c>
      <c r="D263" s="67">
        <v>5</v>
      </c>
      <c r="E263" s="67">
        <v>577</v>
      </c>
      <c r="F263" s="67">
        <v>596</v>
      </c>
      <c r="G263" s="67">
        <v>1173</v>
      </c>
      <c r="H263" s="67">
        <v>962</v>
      </c>
      <c r="I263" s="68">
        <v>0.8201193520886616</v>
      </c>
    </row>
    <row r="264" spans="1:9" x14ac:dyDescent="0.25">
      <c r="A264" s="6"/>
      <c r="B264" s="6"/>
      <c r="C264" s="6" t="s">
        <v>45</v>
      </c>
      <c r="D264" s="6">
        <v>2</v>
      </c>
      <c r="E264" s="6">
        <v>137</v>
      </c>
      <c r="F264" s="6">
        <v>120</v>
      </c>
      <c r="G264" s="6">
        <v>257</v>
      </c>
      <c r="H264" s="6">
        <v>224</v>
      </c>
      <c r="I264" s="58">
        <v>0.87159533073929962</v>
      </c>
    </row>
    <row r="265" spans="1:9" x14ac:dyDescent="0.25">
      <c r="A265" s="6"/>
      <c r="B265" s="6"/>
      <c r="C265" s="6" t="s">
        <v>45</v>
      </c>
      <c r="D265" s="6">
        <v>1</v>
      </c>
      <c r="E265" s="6">
        <v>151</v>
      </c>
      <c r="F265" s="6">
        <v>142</v>
      </c>
      <c r="G265" s="6">
        <v>293</v>
      </c>
      <c r="H265" s="6">
        <v>251</v>
      </c>
      <c r="I265" s="58">
        <v>0.85665529010238906</v>
      </c>
    </row>
    <row r="266" spans="1:9" x14ac:dyDescent="0.25">
      <c r="A266" s="6"/>
      <c r="B266" s="6"/>
      <c r="C266" s="6" t="s">
        <v>45</v>
      </c>
      <c r="D266" s="6">
        <v>3</v>
      </c>
      <c r="E266" s="6">
        <v>128</v>
      </c>
      <c r="F266" s="6">
        <v>128</v>
      </c>
      <c r="G266" s="6">
        <v>256</v>
      </c>
      <c r="H266" s="6">
        <v>215</v>
      </c>
      <c r="I266" s="58">
        <v>0.83984375</v>
      </c>
    </row>
    <row r="267" spans="1:9" x14ac:dyDescent="0.25">
      <c r="A267" s="6"/>
      <c r="B267" s="6"/>
      <c r="C267" s="6" t="s">
        <v>45</v>
      </c>
      <c r="D267" s="6">
        <v>4</v>
      </c>
      <c r="E267" s="6">
        <v>100</v>
      </c>
      <c r="F267" s="6">
        <v>86</v>
      </c>
      <c r="G267" s="6">
        <v>186</v>
      </c>
      <c r="H267" s="6">
        <v>154</v>
      </c>
      <c r="I267" s="58">
        <v>0.82795698924731187</v>
      </c>
    </row>
    <row r="268" spans="1:9" x14ac:dyDescent="0.25">
      <c r="A268" s="67"/>
      <c r="B268" s="67"/>
      <c r="C268" s="67" t="s">
        <v>45</v>
      </c>
      <c r="D268" s="67">
        <v>4</v>
      </c>
      <c r="E268" s="67">
        <v>516</v>
      </c>
      <c r="F268" s="67">
        <v>476</v>
      </c>
      <c r="G268" s="67">
        <v>992</v>
      </c>
      <c r="H268" s="67">
        <v>844</v>
      </c>
      <c r="I268" s="68">
        <v>0.85080645161290325</v>
      </c>
    </row>
    <row r="269" spans="1:9" x14ac:dyDescent="0.25">
      <c r="A269" s="6"/>
      <c r="B269" s="6"/>
      <c r="C269" s="6" t="s">
        <v>46</v>
      </c>
      <c r="D269" s="6">
        <v>3</v>
      </c>
      <c r="E269" s="6">
        <v>112</v>
      </c>
      <c r="F269" s="6">
        <v>133</v>
      </c>
      <c r="G269" s="6">
        <v>245</v>
      </c>
      <c r="H269" s="6">
        <v>230</v>
      </c>
      <c r="I269" s="58">
        <v>0.93877551020408168</v>
      </c>
    </row>
    <row r="270" spans="1:9" x14ac:dyDescent="0.25">
      <c r="A270" s="6"/>
      <c r="B270" s="6"/>
      <c r="C270" s="6" t="s">
        <v>46</v>
      </c>
      <c r="D270" s="6">
        <v>1</v>
      </c>
      <c r="E270" s="6">
        <v>102</v>
      </c>
      <c r="F270" s="6">
        <v>107</v>
      </c>
      <c r="G270" s="6">
        <v>209</v>
      </c>
      <c r="H270" s="6">
        <v>189</v>
      </c>
      <c r="I270" s="58">
        <v>0.90430622009569372</v>
      </c>
    </row>
    <row r="271" spans="1:9" x14ac:dyDescent="0.25">
      <c r="A271" s="6"/>
      <c r="B271" s="6"/>
      <c r="C271" s="6" t="s">
        <v>46</v>
      </c>
      <c r="D271" s="6">
        <v>2</v>
      </c>
      <c r="E271" s="6">
        <v>109</v>
      </c>
      <c r="F271" s="6">
        <v>101</v>
      </c>
      <c r="G271" s="6">
        <v>210</v>
      </c>
      <c r="H271" s="6">
        <v>182</v>
      </c>
      <c r="I271" s="58">
        <v>0.8666666666666667</v>
      </c>
    </row>
    <row r="272" spans="1:9" x14ac:dyDescent="0.25">
      <c r="A272" s="67"/>
      <c r="B272" s="67"/>
      <c r="C272" s="67" t="s">
        <v>47</v>
      </c>
      <c r="D272" s="67">
        <v>3</v>
      </c>
      <c r="E272" s="67">
        <v>323</v>
      </c>
      <c r="F272" s="67">
        <v>341</v>
      </c>
      <c r="G272" s="67">
        <v>664</v>
      </c>
      <c r="H272" s="67">
        <v>601</v>
      </c>
      <c r="I272" s="68">
        <v>0.90512048192771088</v>
      </c>
    </row>
    <row r="273" spans="1:9" x14ac:dyDescent="0.25">
      <c r="A273" s="65">
        <v>4</v>
      </c>
      <c r="B273" s="65" t="s">
        <v>48</v>
      </c>
      <c r="C273" s="65"/>
      <c r="D273" s="65">
        <v>99</v>
      </c>
      <c r="E273" s="65">
        <v>15225</v>
      </c>
      <c r="F273" s="65">
        <v>14777</v>
      </c>
      <c r="G273" s="65">
        <v>30002</v>
      </c>
      <c r="H273" s="65">
        <v>18724</v>
      </c>
      <c r="I273" s="66">
        <v>0.6240917272181854</v>
      </c>
    </row>
    <row r="274" spans="1:9" x14ac:dyDescent="0.25">
      <c r="A274" s="6"/>
      <c r="B274" s="6"/>
      <c r="C274" s="6" t="s">
        <v>49</v>
      </c>
      <c r="D274" s="6">
        <v>13</v>
      </c>
      <c r="E274" s="6">
        <v>119</v>
      </c>
      <c r="F274" s="6">
        <v>123</v>
      </c>
      <c r="G274" s="6">
        <v>242</v>
      </c>
      <c r="H274" s="6">
        <v>208</v>
      </c>
      <c r="I274" s="58">
        <v>0.85950413223140498</v>
      </c>
    </row>
    <row r="275" spans="1:9" x14ac:dyDescent="0.25">
      <c r="A275" s="6"/>
      <c r="B275" s="6"/>
      <c r="C275" s="6" t="s">
        <v>49</v>
      </c>
      <c r="D275" s="6">
        <v>17</v>
      </c>
      <c r="E275" s="6">
        <v>169</v>
      </c>
      <c r="F275" s="6">
        <v>167</v>
      </c>
      <c r="G275" s="6">
        <v>336</v>
      </c>
      <c r="H275" s="6">
        <v>257</v>
      </c>
      <c r="I275" s="58">
        <v>0.76488095238095233</v>
      </c>
    </row>
    <row r="276" spans="1:9" x14ac:dyDescent="0.25">
      <c r="A276" s="6"/>
      <c r="B276" s="6"/>
      <c r="C276" s="6" t="s">
        <v>49</v>
      </c>
      <c r="D276" s="6">
        <v>16</v>
      </c>
      <c r="E276" s="6">
        <v>163</v>
      </c>
      <c r="F276" s="6">
        <v>155</v>
      </c>
      <c r="G276" s="6">
        <v>318</v>
      </c>
      <c r="H276" s="6">
        <v>242</v>
      </c>
      <c r="I276" s="58">
        <v>0.76100628930817615</v>
      </c>
    </row>
    <row r="277" spans="1:9" x14ac:dyDescent="0.25">
      <c r="A277" s="6"/>
      <c r="B277" s="6"/>
      <c r="C277" s="6" t="s">
        <v>49</v>
      </c>
      <c r="D277" s="6">
        <v>12</v>
      </c>
      <c r="E277" s="6">
        <v>147</v>
      </c>
      <c r="F277" s="6">
        <v>144</v>
      </c>
      <c r="G277" s="6">
        <v>291</v>
      </c>
      <c r="H277" s="6">
        <v>207</v>
      </c>
      <c r="I277" s="58">
        <v>0.71134020618556704</v>
      </c>
    </row>
    <row r="278" spans="1:9" x14ac:dyDescent="0.25">
      <c r="A278" s="6"/>
      <c r="B278" s="6"/>
      <c r="C278" s="6" t="s">
        <v>49</v>
      </c>
      <c r="D278" s="6">
        <v>18</v>
      </c>
      <c r="E278" s="6">
        <v>196</v>
      </c>
      <c r="F278" s="6">
        <v>190</v>
      </c>
      <c r="G278" s="6">
        <v>386</v>
      </c>
      <c r="H278" s="6">
        <v>268</v>
      </c>
      <c r="I278" s="58">
        <v>0.69430051813471505</v>
      </c>
    </row>
    <row r="279" spans="1:9" x14ac:dyDescent="0.25">
      <c r="A279" s="6"/>
      <c r="B279" s="6"/>
      <c r="C279" s="6" t="s">
        <v>49</v>
      </c>
      <c r="D279" s="6">
        <v>10</v>
      </c>
      <c r="E279" s="6">
        <v>88</v>
      </c>
      <c r="F279" s="6">
        <v>117</v>
      </c>
      <c r="G279" s="6">
        <v>205</v>
      </c>
      <c r="H279" s="6">
        <v>137</v>
      </c>
      <c r="I279" s="58">
        <v>0.66829268292682931</v>
      </c>
    </row>
    <row r="280" spans="1:9" x14ac:dyDescent="0.25">
      <c r="A280" s="6"/>
      <c r="B280" s="6"/>
      <c r="C280" s="6" t="s">
        <v>49</v>
      </c>
      <c r="D280" s="6">
        <v>7</v>
      </c>
      <c r="E280" s="6">
        <v>145</v>
      </c>
      <c r="F280" s="6">
        <v>152</v>
      </c>
      <c r="G280" s="6">
        <v>297</v>
      </c>
      <c r="H280" s="6">
        <v>195</v>
      </c>
      <c r="I280" s="58">
        <v>0.65656565656565657</v>
      </c>
    </row>
    <row r="281" spans="1:9" x14ac:dyDescent="0.25">
      <c r="A281" s="6"/>
      <c r="B281" s="6"/>
      <c r="C281" s="6" t="s">
        <v>49</v>
      </c>
      <c r="D281" s="6">
        <v>15</v>
      </c>
      <c r="E281" s="6">
        <v>202</v>
      </c>
      <c r="F281" s="6">
        <v>216</v>
      </c>
      <c r="G281" s="6">
        <v>418</v>
      </c>
      <c r="H281" s="6">
        <v>269</v>
      </c>
      <c r="I281" s="58">
        <v>0.6435406698564593</v>
      </c>
    </row>
    <row r="282" spans="1:9" x14ac:dyDescent="0.25">
      <c r="A282" s="6"/>
      <c r="B282" s="6"/>
      <c r="C282" s="6" t="s">
        <v>49</v>
      </c>
      <c r="D282" s="6">
        <v>8</v>
      </c>
      <c r="E282" s="6">
        <v>128</v>
      </c>
      <c r="F282" s="6">
        <v>130</v>
      </c>
      <c r="G282" s="6">
        <v>258</v>
      </c>
      <c r="H282" s="6">
        <v>164</v>
      </c>
      <c r="I282" s="58">
        <v>0.63565891472868219</v>
      </c>
    </row>
    <row r="283" spans="1:9" x14ac:dyDescent="0.25">
      <c r="A283" s="6"/>
      <c r="B283" s="6"/>
      <c r="C283" s="6" t="s">
        <v>49</v>
      </c>
      <c r="D283" s="6">
        <v>14</v>
      </c>
      <c r="E283" s="6">
        <v>165</v>
      </c>
      <c r="F283" s="6">
        <v>151</v>
      </c>
      <c r="G283" s="6">
        <v>316</v>
      </c>
      <c r="H283" s="6">
        <v>187</v>
      </c>
      <c r="I283" s="58">
        <v>0.59177215189873422</v>
      </c>
    </row>
    <row r="284" spans="1:9" x14ac:dyDescent="0.25">
      <c r="A284" s="6"/>
      <c r="B284" s="6"/>
      <c r="C284" s="6" t="s">
        <v>49</v>
      </c>
      <c r="D284" s="6">
        <v>3</v>
      </c>
      <c r="E284" s="6">
        <v>168</v>
      </c>
      <c r="F284" s="6">
        <v>174</v>
      </c>
      <c r="G284" s="6">
        <v>342</v>
      </c>
      <c r="H284" s="6">
        <v>201</v>
      </c>
      <c r="I284" s="58">
        <v>0.58771929824561409</v>
      </c>
    </row>
    <row r="285" spans="1:9" x14ac:dyDescent="0.25">
      <c r="A285" s="6"/>
      <c r="B285" s="6"/>
      <c r="C285" s="6" t="s">
        <v>49</v>
      </c>
      <c r="D285" s="6">
        <v>4</v>
      </c>
      <c r="E285" s="6">
        <v>149</v>
      </c>
      <c r="F285" s="6">
        <v>140</v>
      </c>
      <c r="G285" s="6">
        <v>289</v>
      </c>
      <c r="H285" s="6">
        <v>166</v>
      </c>
      <c r="I285" s="58">
        <v>0.5743944636678201</v>
      </c>
    </row>
    <row r="286" spans="1:9" x14ac:dyDescent="0.25">
      <c r="A286" s="6"/>
      <c r="B286" s="6"/>
      <c r="C286" s="6" t="s">
        <v>49</v>
      </c>
      <c r="D286" s="6">
        <v>5</v>
      </c>
      <c r="E286" s="6">
        <v>165</v>
      </c>
      <c r="F286" s="6">
        <v>152</v>
      </c>
      <c r="G286" s="6">
        <v>317</v>
      </c>
      <c r="H286" s="6">
        <v>173</v>
      </c>
      <c r="I286" s="58">
        <v>0.5457413249211357</v>
      </c>
    </row>
    <row r="287" spans="1:9" x14ac:dyDescent="0.25">
      <c r="A287" s="6"/>
      <c r="B287" s="6"/>
      <c r="C287" s="6" t="s">
        <v>49</v>
      </c>
      <c r="D287" s="6">
        <v>1</v>
      </c>
      <c r="E287" s="6">
        <v>240</v>
      </c>
      <c r="F287" s="6">
        <v>235</v>
      </c>
      <c r="G287" s="6">
        <v>475</v>
      </c>
      <c r="H287" s="6">
        <v>256</v>
      </c>
      <c r="I287" s="58">
        <v>0.53894736842105262</v>
      </c>
    </row>
    <row r="288" spans="1:9" x14ac:dyDescent="0.25">
      <c r="A288" s="6"/>
      <c r="B288" s="6"/>
      <c r="C288" s="6" t="s">
        <v>49</v>
      </c>
      <c r="D288" s="6">
        <v>6</v>
      </c>
      <c r="E288" s="6">
        <v>197</v>
      </c>
      <c r="F288" s="6">
        <v>210</v>
      </c>
      <c r="G288" s="6">
        <v>407</v>
      </c>
      <c r="H288" s="6">
        <v>213</v>
      </c>
      <c r="I288" s="58">
        <v>0.5233415233415234</v>
      </c>
    </row>
    <row r="289" spans="1:9" x14ac:dyDescent="0.25">
      <c r="A289" s="6"/>
      <c r="B289" s="6"/>
      <c r="C289" s="6" t="s">
        <v>49</v>
      </c>
      <c r="D289" s="6">
        <v>2</v>
      </c>
      <c r="E289" s="6">
        <v>147</v>
      </c>
      <c r="F289" s="6">
        <v>138</v>
      </c>
      <c r="G289" s="6">
        <v>285</v>
      </c>
      <c r="H289" s="6">
        <v>140</v>
      </c>
      <c r="I289" s="58">
        <v>0.49122807017543857</v>
      </c>
    </row>
    <row r="290" spans="1:9" x14ac:dyDescent="0.25">
      <c r="A290" s="6"/>
      <c r="B290" s="6"/>
      <c r="C290" s="6" t="s">
        <v>49</v>
      </c>
      <c r="D290" s="6">
        <v>11</v>
      </c>
      <c r="E290" s="6">
        <v>92</v>
      </c>
      <c r="F290" s="6">
        <v>71</v>
      </c>
      <c r="G290" s="6">
        <v>163</v>
      </c>
      <c r="H290" s="6">
        <v>78</v>
      </c>
      <c r="I290" s="58">
        <v>0.4785276073619632</v>
      </c>
    </row>
    <row r="291" spans="1:9" x14ac:dyDescent="0.25">
      <c r="A291" s="6"/>
      <c r="B291" s="6"/>
      <c r="C291" s="6" t="s">
        <v>49</v>
      </c>
      <c r="D291" s="6">
        <v>9</v>
      </c>
      <c r="E291" s="6">
        <v>171</v>
      </c>
      <c r="F291" s="6">
        <v>162</v>
      </c>
      <c r="G291" s="6">
        <v>333</v>
      </c>
      <c r="H291" s="6">
        <v>152</v>
      </c>
      <c r="I291" s="58">
        <v>0.45645645645645644</v>
      </c>
    </row>
    <row r="292" spans="1:9" x14ac:dyDescent="0.25">
      <c r="A292" s="67"/>
      <c r="B292" s="67"/>
      <c r="C292" s="67" t="s">
        <v>49</v>
      </c>
      <c r="D292" s="67">
        <v>18</v>
      </c>
      <c r="E292" s="67">
        <v>2851</v>
      </c>
      <c r="F292" s="67">
        <v>2827</v>
      </c>
      <c r="G292" s="67">
        <v>5678</v>
      </c>
      <c r="H292" s="67">
        <v>3513</v>
      </c>
      <c r="I292" s="68">
        <v>0.61870376893272283</v>
      </c>
    </row>
    <row r="293" spans="1:9" x14ac:dyDescent="0.25">
      <c r="A293" s="6"/>
      <c r="B293" s="6"/>
      <c r="C293" s="6" t="s">
        <v>50</v>
      </c>
      <c r="D293" s="6">
        <v>5</v>
      </c>
      <c r="E293" s="6">
        <v>142</v>
      </c>
      <c r="F293" s="6">
        <v>135</v>
      </c>
      <c r="G293" s="6">
        <v>277</v>
      </c>
      <c r="H293" s="6">
        <v>188</v>
      </c>
      <c r="I293" s="58">
        <v>0.67870036101083031</v>
      </c>
    </row>
    <row r="294" spans="1:9" x14ac:dyDescent="0.25">
      <c r="A294" s="6"/>
      <c r="B294" s="6"/>
      <c r="C294" s="6" t="s">
        <v>50</v>
      </c>
      <c r="D294" s="6">
        <v>14</v>
      </c>
      <c r="E294" s="6">
        <v>195</v>
      </c>
      <c r="F294" s="6">
        <v>181</v>
      </c>
      <c r="G294" s="6">
        <v>376</v>
      </c>
      <c r="H294" s="6">
        <v>245</v>
      </c>
      <c r="I294" s="58">
        <v>0.65159574468085102</v>
      </c>
    </row>
    <row r="295" spans="1:9" x14ac:dyDescent="0.25">
      <c r="A295" s="6"/>
      <c r="B295" s="6"/>
      <c r="C295" s="6" t="s">
        <v>50</v>
      </c>
      <c r="D295" s="6">
        <v>17</v>
      </c>
      <c r="E295" s="6">
        <v>60</v>
      </c>
      <c r="F295" s="6">
        <v>54</v>
      </c>
      <c r="G295" s="6">
        <v>114</v>
      </c>
      <c r="H295" s="6">
        <v>74</v>
      </c>
      <c r="I295" s="58">
        <v>0.64912280701754388</v>
      </c>
    </row>
    <row r="296" spans="1:9" x14ac:dyDescent="0.25">
      <c r="A296" s="6"/>
      <c r="B296" s="6"/>
      <c r="C296" s="6" t="s">
        <v>50</v>
      </c>
      <c r="D296" s="6">
        <v>4</v>
      </c>
      <c r="E296" s="6">
        <v>141</v>
      </c>
      <c r="F296" s="6">
        <v>143</v>
      </c>
      <c r="G296" s="6">
        <v>284</v>
      </c>
      <c r="H296" s="6">
        <v>184</v>
      </c>
      <c r="I296" s="58">
        <v>0.647887323943662</v>
      </c>
    </row>
    <row r="297" spans="1:9" x14ac:dyDescent="0.25">
      <c r="A297" s="6"/>
      <c r="B297" s="6"/>
      <c r="C297" s="6" t="s">
        <v>50</v>
      </c>
      <c r="D297" s="6">
        <v>8</v>
      </c>
      <c r="E297" s="6">
        <v>156</v>
      </c>
      <c r="F297" s="6">
        <v>154</v>
      </c>
      <c r="G297" s="6">
        <v>310</v>
      </c>
      <c r="H297" s="6">
        <v>200</v>
      </c>
      <c r="I297" s="58">
        <v>0.64516129032258063</v>
      </c>
    </row>
    <row r="298" spans="1:9" x14ac:dyDescent="0.25">
      <c r="A298" s="6"/>
      <c r="B298" s="6"/>
      <c r="C298" s="6" t="s">
        <v>50</v>
      </c>
      <c r="D298" s="6">
        <v>3</v>
      </c>
      <c r="E298" s="6">
        <v>161</v>
      </c>
      <c r="F298" s="6">
        <v>153</v>
      </c>
      <c r="G298" s="6">
        <v>314</v>
      </c>
      <c r="H298" s="6">
        <v>200</v>
      </c>
      <c r="I298" s="58">
        <v>0.63694267515923564</v>
      </c>
    </row>
    <row r="299" spans="1:9" x14ac:dyDescent="0.25">
      <c r="A299" s="6"/>
      <c r="B299" s="6"/>
      <c r="C299" s="6" t="s">
        <v>50</v>
      </c>
      <c r="D299" s="6">
        <v>13</v>
      </c>
      <c r="E299" s="6">
        <v>163</v>
      </c>
      <c r="F299" s="6">
        <v>150</v>
      </c>
      <c r="G299" s="6">
        <v>313</v>
      </c>
      <c r="H299" s="6">
        <v>199</v>
      </c>
      <c r="I299" s="58">
        <v>0.63578274760383391</v>
      </c>
    </row>
    <row r="300" spans="1:9" x14ac:dyDescent="0.25">
      <c r="A300" s="6"/>
      <c r="B300" s="6"/>
      <c r="C300" s="6" t="s">
        <v>50</v>
      </c>
      <c r="D300" s="6">
        <v>6</v>
      </c>
      <c r="E300" s="6">
        <v>119</v>
      </c>
      <c r="F300" s="6">
        <v>127</v>
      </c>
      <c r="G300" s="6">
        <v>246</v>
      </c>
      <c r="H300" s="6">
        <v>156</v>
      </c>
      <c r="I300" s="58">
        <v>0.63414634146341464</v>
      </c>
    </row>
    <row r="301" spans="1:9" x14ac:dyDescent="0.25">
      <c r="A301" s="6"/>
      <c r="B301" s="6"/>
      <c r="C301" s="6" t="s">
        <v>50</v>
      </c>
      <c r="D301" s="6">
        <v>9</v>
      </c>
      <c r="E301" s="6">
        <v>117</v>
      </c>
      <c r="F301" s="6">
        <v>111</v>
      </c>
      <c r="G301" s="6">
        <v>228</v>
      </c>
      <c r="H301" s="6">
        <v>144</v>
      </c>
      <c r="I301" s="58">
        <v>0.63157894736842102</v>
      </c>
    </row>
    <row r="302" spans="1:9" x14ac:dyDescent="0.25">
      <c r="A302" s="6"/>
      <c r="B302" s="6"/>
      <c r="C302" s="6" t="s">
        <v>50</v>
      </c>
      <c r="D302" s="6">
        <v>7</v>
      </c>
      <c r="E302" s="6">
        <v>154</v>
      </c>
      <c r="F302" s="6">
        <v>123</v>
      </c>
      <c r="G302" s="6">
        <v>277</v>
      </c>
      <c r="H302" s="6">
        <v>170</v>
      </c>
      <c r="I302" s="58">
        <v>0.61371841155234652</v>
      </c>
    </row>
    <row r="303" spans="1:9" x14ac:dyDescent="0.25">
      <c r="A303" s="6"/>
      <c r="B303" s="6"/>
      <c r="C303" s="6" t="s">
        <v>50</v>
      </c>
      <c r="D303" s="6">
        <v>10</v>
      </c>
      <c r="E303" s="6">
        <v>163</v>
      </c>
      <c r="F303" s="6">
        <v>143</v>
      </c>
      <c r="G303" s="6">
        <v>306</v>
      </c>
      <c r="H303" s="6">
        <v>186</v>
      </c>
      <c r="I303" s="58">
        <v>0.60784313725490191</v>
      </c>
    </row>
    <row r="304" spans="1:9" x14ac:dyDescent="0.25">
      <c r="A304" s="6"/>
      <c r="B304" s="6"/>
      <c r="C304" s="6" t="s">
        <v>50</v>
      </c>
      <c r="D304" s="6">
        <v>12</v>
      </c>
      <c r="E304" s="6">
        <v>123</v>
      </c>
      <c r="F304" s="6">
        <v>124</v>
      </c>
      <c r="G304" s="6">
        <v>247</v>
      </c>
      <c r="H304" s="6">
        <v>139</v>
      </c>
      <c r="I304" s="58">
        <v>0.56275303643724695</v>
      </c>
    </row>
    <row r="305" spans="1:9" x14ac:dyDescent="0.25">
      <c r="A305" s="6"/>
      <c r="B305" s="6"/>
      <c r="C305" s="6" t="s">
        <v>50</v>
      </c>
      <c r="D305" s="6">
        <v>16</v>
      </c>
      <c r="E305" s="6">
        <v>147</v>
      </c>
      <c r="F305" s="6">
        <v>149</v>
      </c>
      <c r="G305" s="6">
        <v>296</v>
      </c>
      <c r="H305" s="6">
        <v>163</v>
      </c>
      <c r="I305" s="58">
        <v>0.55067567567567566</v>
      </c>
    </row>
    <row r="306" spans="1:9" x14ac:dyDescent="0.25">
      <c r="A306" s="6"/>
      <c r="B306" s="6"/>
      <c r="C306" s="6" t="s">
        <v>50</v>
      </c>
      <c r="D306" s="6">
        <v>2</v>
      </c>
      <c r="E306" s="6">
        <v>183</v>
      </c>
      <c r="F306" s="6">
        <v>191</v>
      </c>
      <c r="G306" s="6">
        <v>374</v>
      </c>
      <c r="H306" s="6">
        <v>204</v>
      </c>
      <c r="I306" s="58">
        <v>0.54545454545454541</v>
      </c>
    </row>
    <row r="307" spans="1:9" x14ac:dyDescent="0.25">
      <c r="A307" s="6"/>
      <c r="B307" s="6"/>
      <c r="C307" s="6" t="s">
        <v>50</v>
      </c>
      <c r="D307" s="6">
        <v>1</v>
      </c>
      <c r="E307" s="6">
        <v>138</v>
      </c>
      <c r="F307" s="6">
        <v>142</v>
      </c>
      <c r="G307" s="6">
        <v>280</v>
      </c>
      <c r="H307" s="6">
        <v>152</v>
      </c>
      <c r="I307" s="58">
        <v>0.54285714285714282</v>
      </c>
    </row>
    <row r="308" spans="1:9" x14ac:dyDescent="0.25">
      <c r="A308" s="6"/>
      <c r="B308" s="6"/>
      <c r="C308" s="6" t="s">
        <v>50</v>
      </c>
      <c r="D308" s="6">
        <v>11</v>
      </c>
      <c r="E308" s="6">
        <v>138</v>
      </c>
      <c r="F308" s="6">
        <v>135</v>
      </c>
      <c r="G308" s="6">
        <v>273</v>
      </c>
      <c r="H308" s="6">
        <v>143</v>
      </c>
      <c r="I308" s="58">
        <v>0.52380952380952384</v>
      </c>
    </row>
    <row r="309" spans="1:9" x14ac:dyDescent="0.25">
      <c r="A309" s="6"/>
      <c r="B309" s="6"/>
      <c r="C309" s="6" t="s">
        <v>50</v>
      </c>
      <c r="D309" s="6">
        <v>15</v>
      </c>
      <c r="E309" s="6">
        <v>166</v>
      </c>
      <c r="F309" s="6">
        <v>145</v>
      </c>
      <c r="G309" s="6">
        <v>311</v>
      </c>
      <c r="H309" s="6">
        <v>159</v>
      </c>
      <c r="I309" s="58">
        <v>0.5112540192926045</v>
      </c>
    </row>
    <row r="310" spans="1:9" x14ac:dyDescent="0.25">
      <c r="A310" s="67"/>
      <c r="B310" s="67"/>
      <c r="C310" s="67" t="s">
        <v>50</v>
      </c>
      <c r="D310" s="67">
        <v>17</v>
      </c>
      <c r="E310" s="67">
        <v>2466</v>
      </c>
      <c r="F310" s="67">
        <v>2360</v>
      </c>
      <c r="G310" s="67">
        <v>4826</v>
      </c>
      <c r="H310" s="67">
        <v>2906</v>
      </c>
      <c r="I310" s="68">
        <v>0.60215499378367177</v>
      </c>
    </row>
    <row r="311" spans="1:9" x14ac:dyDescent="0.25">
      <c r="A311" s="6"/>
      <c r="B311" s="6"/>
      <c r="C311" s="6" t="s">
        <v>51</v>
      </c>
      <c r="D311" s="6">
        <v>3</v>
      </c>
      <c r="E311" s="6">
        <v>121</v>
      </c>
      <c r="F311" s="6">
        <v>137</v>
      </c>
      <c r="G311" s="6">
        <v>258</v>
      </c>
      <c r="H311" s="6">
        <v>216</v>
      </c>
      <c r="I311" s="58">
        <v>0.83720930232558144</v>
      </c>
    </row>
    <row r="312" spans="1:9" x14ac:dyDescent="0.25">
      <c r="A312" s="6"/>
      <c r="B312" s="6"/>
      <c r="C312" s="6" t="s">
        <v>51</v>
      </c>
      <c r="D312" s="6">
        <v>10</v>
      </c>
      <c r="E312" s="6">
        <v>169</v>
      </c>
      <c r="F312" s="6">
        <v>166</v>
      </c>
      <c r="G312" s="6">
        <v>335</v>
      </c>
      <c r="H312" s="6">
        <v>247</v>
      </c>
      <c r="I312" s="58">
        <v>0.73731343283582085</v>
      </c>
    </row>
    <row r="313" spans="1:9" x14ac:dyDescent="0.25">
      <c r="A313" s="6"/>
      <c r="B313" s="6"/>
      <c r="C313" s="6" t="s">
        <v>51</v>
      </c>
      <c r="D313" s="6">
        <v>5</v>
      </c>
      <c r="E313" s="6">
        <v>117</v>
      </c>
      <c r="F313" s="6">
        <v>127</v>
      </c>
      <c r="G313" s="6">
        <v>244</v>
      </c>
      <c r="H313" s="6">
        <v>163</v>
      </c>
      <c r="I313" s="58">
        <v>0.66803278688524592</v>
      </c>
    </row>
    <row r="314" spans="1:9" x14ac:dyDescent="0.25">
      <c r="A314" s="6"/>
      <c r="B314" s="6"/>
      <c r="C314" s="6" t="s">
        <v>51</v>
      </c>
      <c r="D314" s="6">
        <v>6</v>
      </c>
      <c r="E314" s="6">
        <v>160</v>
      </c>
      <c r="F314" s="6">
        <v>153</v>
      </c>
      <c r="G314" s="6">
        <v>313</v>
      </c>
      <c r="H314" s="6">
        <v>188</v>
      </c>
      <c r="I314" s="58">
        <v>0.60063897763578278</v>
      </c>
    </row>
    <row r="315" spans="1:9" x14ac:dyDescent="0.25">
      <c r="A315" s="6"/>
      <c r="B315" s="6"/>
      <c r="C315" s="6" t="s">
        <v>51</v>
      </c>
      <c r="D315" s="6">
        <v>1</v>
      </c>
      <c r="E315" s="6">
        <v>131</v>
      </c>
      <c r="F315" s="6">
        <v>126</v>
      </c>
      <c r="G315" s="6">
        <v>257</v>
      </c>
      <c r="H315" s="6">
        <v>144</v>
      </c>
      <c r="I315" s="58">
        <v>0.56031128404669261</v>
      </c>
    </row>
    <row r="316" spans="1:9" x14ac:dyDescent="0.25">
      <c r="A316" s="6"/>
      <c r="B316" s="6"/>
      <c r="C316" s="6" t="s">
        <v>51</v>
      </c>
      <c r="D316" s="6">
        <v>11</v>
      </c>
      <c r="E316" s="6">
        <v>135</v>
      </c>
      <c r="F316" s="6">
        <v>135</v>
      </c>
      <c r="G316" s="6">
        <v>270</v>
      </c>
      <c r="H316" s="6">
        <v>150</v>
      </c>
      <c r="I316" s="58">
        <v>0.55555555555555558</v>
      </c>
    </row>
    <row r="317" spans="1:9" x14ac:dyDescent="0.25">
      <c r="A317" s="6"/>
      <c r="B317" s="6"/>
      <c r="C317" s="6" t="s">
        <v>51</v>
      </c>
      <c r="D317" s="6">
        <v>13</v>
      </c>
      <c r="E317" s="6">
        <v>128</v>
      </c>
      <c r="F317" s="6">
        <v>118</v>
      </c>
      <c r="G317" s="6">
        <v>246</v>
      </c>
      <c r="H317" s="6">
        <v>132</v>
      </c>
      <c r="I317" s="58">
        <v>0.53658536585365857</v>
      </c>
    </row>
    <row r="318" spans="1:9" x14ac:dyDescent="0.25">
      <c r="A318" s="6"/>
      <c r="B318" s="6"/>
      <c r="C318" s="6" t="s">
        <v>51</v>
      </c>
      <c r="D318" s="6">
        <v>14</v>
      </c>
      <c r="E318" s="6">
        <v>123</v>
      </c>
      <c r="F318" s="6">
        <v>123</v>
      </c>
      <c r="G318" s="6">
        <v>246</v>
      </c>
      <c r="H318" s="6">
        <v>128</v>
      </c>
      <c r="I318" s="58">
        <v>0.52032520325203258</v>
      </c>
    </row>
    <row r="319" spans="1:9" x14ac:dyDescent="0.25">
      <c r="A319" s="6"/>
      <c r="B319" s="6"/>
      <c r="C319" s="6" t="s">
        <v>51</v>
      </c>
      <c r="D319" s="6">
        <v>8</v>
      </c>
      <c r="E319" s="6">
        <v>89</v>
      </c>
      <c r="F319" s="6">
        <v>96</v>
      </c>
      <c r="G319" s="6">
        <v>185</v>
      </c>
      <c r="H319" s="6">
        <v>91</v>
      </c>
      <c r="I319" s="58">
        <v>0.49189189189189192</v>
      </c>
    </row>
    <row r="320" spans="1:9" x14ac:dyDescent="0.25">
      <c r="A320" s="6"/>
      <c r="B320" s="6"/>
      <c r="C320" s="6" t="s">
        <v>51</v>
      </c>
      <c r="D320" s="6">
        <v>12</v>
      </c>
      <c r="E320" s="6">
        <v>187</v>
      </c>
      <c r="F320" s="6">
        <v>197</v>
      </c>
      <c r="G320" s="6">
        <v>384</v>
      </c>
      <c r="H320" s="6">
        <v>182</v>
      </c>
      <c r="I320" s="58">
        <v>0.47395833333333331</v>
      </c>
    </row>
    <row r="321" spans="1:9" x14ac:dyDescent="0.25">
      <c r="A321" s="6"/>
      <c r="B321" s="6"/>
      <c r="C321" s="6" t="s">
        <v>51</v>
      </c>
      <c r="D321" s="6">
        <v>17</v>
      </c>
      <c r="E321" s="6">
        <v>126</v>
      </c>
      <c r="F321" s="6">
        <v>128</v>
      </c>
      <c r="G321" s="6">
        <v>254</v>
      </c>
      <c r="H321" s="6">
        <v>118</v>
      </c>
      <c r="I321" s="58">
        <v>0.46456692913385828</v>
      </c>
    </row>
    <row r="322" spans="1:9" x14ac:dyDescent="0.25">
      <c r="A322" s="6"/>
      <c r="B322" s="6"/>
      <c r="C322" s="6" t="s">
        <v>51</v>
      </c>
      <c r="D322" s="6">
        <v>16</v>
      </c>
      <c r="E322" s="6">
        <v>178</v>
      </c>
      <c r="F322" s="6">
        <v>193</v>
      </c>
      <c r="G322" s="6">
        <v>371</v>
      </c>
      <c r="H322" s="6">
        <v>169</v>
      </c>
      <c r="I322" s="58">
        <v>0.4555256064690027</v>
      </c>
    </row>
    <row r="323" spans="1:9" x14ac:dyDescent="0.25">
      <c r="A323" s="6"/>
      <c r="B323" s="6"/>
      <c r="C323" s="6" t="s">
        <v>51</v>
      </c>
      <c r="D323" s="6">
        <v>4</v>
      </c>
      <c r="E323" s="6">
        <v>169</v>
      </c>
      <c r="F323" s="6">
        <v>175</v>
      </c>
      <c r="G323" s="6">
        <v>344</v>
      </c>
      <c r="H323" s="6">
        <v>152</v>
      </c>
      <c r="I323" s="58">
        <v>0.44186046511627908</v>
      </c>
    </row>
    <row r="324" spans="1:9" x14ac:dyDescent="0.25">
      <c r="A324" s="6"/>
      <c r="B324" s="6"/>
      <c r="C324" s="6" t="s">
        <v>51</v>
      </c>
      <c r="D324" s="6">
        <v>15</v>
      </c>
      <c r="E324" s="6">
        <v>163</v>
      </c>
      <c r="F324" s="6">
        <v>167</v>
      </c>
      <c r="G324" s="6">
        <v>330</v>
      </c>
      <c r="H324" s="6">
        <v>129</v>
      </c>
      <c r="I324" s="58">
        <v>0.39090909090909093</v>
      </c>
    </row>
    <row r="325" spans="1:9" x14ac:dyDescent="0.25">
      <c r="A325" s="6"/>
      <c r="B325" s="6"/>
      <c r="C325" s="6" t="s">
        <v>51</v>
      </c>
      <c r="D325" s="6">
        <v>9</v>
      </c>
      <c r="E325" s="6">
        <v>137</v>
      </c>
      <c r="F325" s="6">
        <v>112</v>
      </c>
      <c r="G325" s="6">
        <v>249</v>
      </c>
      <c r="H325" s="6">
        <v>93</v>
      </c>
      <c r="I325" s="58">
        <v>0.37349397590361444</v>
      </c>
    </row>
    <row r="326" spans="1:9" x14ac:dyDescent="0.25">
      <c r="A326" s="6"/>
      <c r="B326" s="6"/>
      <c r="C326" s="6" t="s">
        <v>51</v>
      </c>
      <c r="D326" s="6">
        <v>7</v>
      </c>
      <c r="E326" s="6">
        <v>205</v>
      </c>
      <c r="F326" s="6">
        <v>212</v>
      </c>
      <c r="G326" s="6">
        <v>417</v>
      </c>
      <c r="H326" s="6">
        <v>155</v>
      </c>
      <c r="I326" s="58">
        <v>0.37170263788968827</v>
      </c>
    </row>
    <row r="327" spans="1:9" x14ac:dyDescent="0.25">
      <c r="A327" s="6"/>
      <c r="B327" s="6"/>
      <c r="C327" s="6" t="s">
        <v>51</v>
      </c>
      <c r="D327" s="6">
        <v>2</v>
      </c>
      <c r="E327" s="6">
        <v>202</v>
      </c>
      <c r="F327" s="6">
        <v>216</v>
      </c>
      <c r="G327" s="6">
        <v>418</v>
      </c>
      <c r="H327" s="6">
        <v>142</v>
      </c>
      <c r="I327" s="58">
        <v>0.33971291866028708</v>
      </c>
    </row>
    <row r="328" spans="1:9" x14ac:dyDescent="0.25">
      <c r="A328" s="67"/>
      <c r="B328" s="67"/>
      <c r="C328" s="67" t="s">
        <v>51</v>
      </c>
      <c r="D328" s="67">
        <v>17</v>
      </c>
      <c r="E328" s="67">
        <v>2540</v>
      </c>
      <c r="F328" s="67">
        <v>2581</v>
      </c>
      <c r="G328" s="67">
        <v>5121</v>
      </c>
      <c r="H328" s="67">
        <v>2599</v>
      </c>
      <c r="I328" s="68">
        <v>0.50751806287834411</v>
      </c>
    </row>
    <row r="329" spans="1:9" x14ac:dyDescent="0.25">
      <c r="A329" s="6"/>
      <c r="B329" s="6"/>
      <c r="C329" s="6" t="s">
        <v>52</v>
      </c>
      <c r="D329" s="6">
        <v>13</v>
      </c>
      <c r="E329" s="6">
        <v>123</v>
      </c>
      <c r="F329" s="6">
        <v>128</v>
      </c>
      <c r="G329" s="6">
        <v>251</v>
      </c>
      <c r="H329" s="6">
        <v>199</v>
      </c>
      <c r="I329" s="58">
        <v>0.79282868525896411</v>
      </c>
    </row>
    <row r="330" spans="1:9" x14ac:dyDescent="0.25">
      <c r="A330" s="6"/>
      <c r="B330" s="6"/>
      <c r="C330" s="6" t="s">
        <v>52</v>
      </c>
      <c r="D330" s="6">
        <v>6</v>
      </c>
      <c r="E330" s="6">
        <v>123</v>
      </c>
      <c r="F330" s="6">
        <v>132</v>
      </c>
      <c r="G330" s="6">
        <v>255</v>
      </c>
      <c r="H330" s="6">
        <v>183</v>
      </c>
      <c r="I330" s="58">
        <v>0.71764705882352942</v>
      </c>
    </row>
    <row r="331" spans="1:9" x14ac:dyDescent="0.25">
      <c r="A331" s="6"/>
      <c r="B331" s="6"/>
      <c r="C331" s="6" t="s">
        <v>52</v>
      </c>
      <c r="D331" s="6">
        <v>4</v>
      </c>
      <c r="E331" s="6">
        <v>184</v>
      </c>
      <c r="F331" s="6">
        <v>169</v>
      </c>
      <c r="G331" s="6">
        <v>353</v>
      </c>
      <c r="H331" s="6">
        <v>251</v>
      </c>
      <c r="I331" s="58">
        <v>0.71104815864022664</v>
      </c>
    </row>
    <row r="332" spans="1:9" x14ac:dyDescent="0.25">
      <c r="A332" s="6"/>
      <c r="B332" s="6"/>
      <c r="C332" s="6" t="s">
        <v>52</v>
      </c>
      <c r="D332" s="6">
        <v>14</v>
      </c>
      <c r="E332" s="6">
        <v>82</v>
      </c>
      <c r="F332" s="6">
        <v>85</v>
      </c>
      <c r="G332" s="6">
        <v>167</v>
      </c>
      <c r="H332" s="6">
        <v>117</v>
      </c>
      <c r="I332" s="58">
        <v>0.70059880239520955</v>
      </c>
    </row>
    <row r="333" spans="1:9" x14ac:dyDescent="0.25">
      <c r="A333" s="6"/>
      <c r="B333" s="6"/>
      <c r="C333" s="6" t="s">
        <v>52</v>
      </c>
      <c r="D333" s="6">
        <v>20</v>
      </c>
      <c r="E333" s="6">
        <v>127</v>
      </c>
      <c r="F333" s="6">
        <v>132</v>
      </c>
      <c r="G333" s="6">
        <v>259</v>
      </c>
      <c r="H333" s="6">
        <v>180</v>
      </c>
      <c r="I333" s="58">
        <v>0.69498069498069504</v>
      </c>
    </row>
    <row r="334" spans="1:9" x14ac:dyDescent="0.25">
      <c r="A334" s="6"/>
      <c r="B334" s="6"/>
      <c r="C334" s="6" t="s">
        <v>52</v>
      </c>
      <c r="D334" s="6">
        <v>22</v>
      </c>
      <c r="E334" s="6">
        <v>177</v>
      </c>
      <c r="F334" s="6">
        <v>163</v>
      </c>
      <c r="G334" s="6">
        <v>340</v>
      </c>
      <c r="H334" s="6">
        <v>230</v>
      </c>
      <c r="I334" s="58">
        <v>0.67647058823529416</v>
      </c>
    </row>
    <row r="335" spans="1:9" x14ac:dyDescent="0.25">
      <c r="A335" s="6"/>
      <c r="B335" s="6"/>
      <c r="C335" s="6" t="s">
        <v>52</v>
      </c>
      <c r="D335" s="6">
        <v>12</v>
      </c>
      <c r="E335" s="6">
        <v>143</v>
      </c>
      <c r="F335" s="6">
        <v>145</v>
      </c>
      <c r="G335" s="6">
        <v>288</v>
      </c>
      <c r="H335" s="6">
        <v>193</v>
      </c>
      <c r="I335" s="58">
        <v>0.67013888888888884</v>
      </c>
    </row>
    <row r="336" spans="1:9" x14ac:dyDescent="0.25">
      <c r="A336" s="6"/>
      <c r="B336" s="6"/>
      <c r="C336" s="6" t="s">
        <v>52</v>
      </c>
      <c r="D336" s="6">
        <v>8</v>
      </c>
      <c r="E336" s="6">
        <v>133</v>
      </c>
      <c r="F336" s="6">
        <v>136</v>
      </c>
      <c r="G336" s="6">
        <v>269</v>
      </c>
      <c r="H336" s="6">
        <v>179</v>
      </c>
      <c r="I336" s="58">
        <v>0.66542750929368033</v>
      </c>
    </row>
    <row r="337" spans="1:9" x14ac:dyDescent="0.25">
      <c r="A337" s="6"/>
      <c r="B337" s="6"/>
      <c r="C337" s="6" t="s">
        <v>52</v>
      </c>
      <c r="D337" s="6">
        <v>10</v>
      </c>
      <c r="E337" s="6">
        <v>141</v>
      </c>
      <c r="F337" s="6">
        <v>121</v>
      </c>
      <c r="G337" s="6">
        <v>262</v>
      </c>
      <c r="H337" s="6">
        <v>171</v>
      </c>
      <c r="I337" s="58">
        <v>0.65267175572519087</v>
      </c>
    </row>
    <row r="338" spans="1:9" x14ac:dyDescent="0.25">
      <c r="A338" s="6"/>
      <c r="B338" s="6"/>
      <c r="C338" s="6" t="s">
        <v>52</v>
      </c>
      <c r="D338" s="6">
        <v>7</v>
      </c>
      <c r="E338" s="6">
        <v>96</v>
      </c>
      <c r="F338" s="6">
        <v>102</v>
      </c>
      <c r="G338" s="6">
        <v>198</v>
      </c>
      <c r="H338" s="6">
        <v>129</v>
      </c>
      <c r="I338" s="58">
        <v>0.65151515151515149</v>
      </c>
    </row>
    <row r="339" spans="1:9" x14ac:dyDescent="0.25">
      <c r="A339" s="6"/>
      <c r="B339" s="6"/>
      <c r="C339" s="6" t="s">
        <v>52</v>
      </c>
      <c r="D339" s="6">
        <v>21</v>
      </c>
      <c r="E339" s="6">
        <v>211</v>
      </c>
      <c r="F339" s="6">
        <v>201</v>
      </c>
      <c r="G339" s="6">
        <v>412</v>
      </c>
      <c r="H339" s="6">
        <v>256</v>
      </c>
      <c r="I339" s="58">
        <v>0.62135922330097082</v>
      </c>
    </row>
    <row r="340" spans="1:9" x14ac:dyDescent="0.25">
      <c r="A340" s="6"/>
      <c r="B340" s="6"/>
      <c r="C340" s="6" t="s">
        <v>52</v>
      </c>
      <c r="D340" s="6">
        <v>2</v>
      </c>
      <c r="E340" s="6">
        <v>149</v>
      </c>
      <c r="F340" s="6">
        <v>153</v>
      </c>
      <c r="G340" s="6">
        <v>302</v>
      </c>
      <c r="H340" s="6">
        <v>177</v>
      </c>
      <c r="I340" s="58">
        <v>0.58609271523178808</v>
      </c>
    </row>
    <row r="341" spans="1:9" x14ac:dyDescent="0.25">
      <c r="A341" s="6"/>
      <c r="B341" s="6"/>
      <c r="C341" s="6" t="s">
        <v>52</v>
      </c>
      <c r="D341" s="6">
        <v>9</v>
      </c>
      <c r="E341" s="6">
        <v>119</v>
      </c>
      <c r="F341" s="6">
        <v>117</v>
      </c>
      <c r="G341" s="6">
        <v>236</v>
      </c>
      <c r="H341" s="6">
        <v>138</v>
      </c>
      <c r="I341" s="58">
        <v>0.5847457627118644</v>
      </c>
    </row>
    <row r="342" spans="1:9" x14ac:dyDescent="0.25">
      <c r="A342" s="6"/>
      <c r="B342" s="6"/>
      <c r="C342" s="6" t="s">
        <v>52</v>
      </c>
      <c r="D342" s="6">
        <v>1</v>
      </c>
      <c r="E342" s="6">
        <v>225</v>
      </c>
      <c r="F342" s="6">
        <v>206</v>
      </c>
      <c r="G342" s="6">
        <v>431</v>
      </c>
      <c r="H342" s="6">
        <v>252</v>
      </c>
      <c r="I342" s="58">
        <v>0.58468677494199539</v>
      </c>
    </row>
    <row r="343" spans="1:9" x14ac:dyDescent="0.25">
      <c r="A343" s="6"/>
      <c r="B343" s="6"/>
      <c r="C343" s="6" t="s">
        <v>52</v>
      </c>
      <c r="D343" s="6">
        <v>5</v>
      </c>
      <c r="E343" s="6">
        <v>121</v>
      </c>
      <c r="F343" s="6">
        <v>124</v>
      </c>
      <c r="G343" s="6">
        <v>245</v>
      </c>
      <c r="H343" s="6">
        <v>143</v>
      </c>
      <c r="I343" s="58">
        <v>0.58367346938775511</v>
      </c>
    </row>
    <row r="344" spans="1:9" x14ac:dyDescent="0.25">
      <c r="A344" s="6"/>
      <c r="B344" s="6"/>
      <c r="C344" s="6" t="s">
        <v>52</v>
      </c>
      <c r="D344" s="6">
        <v>3</v>
      </c>
      <c r="E344" s="6">
        <v>155</v>
      </c>
      <c r="F344" s="6">
        <v>150</v>
      </c>
      <c r="G344" s="6">
        <v>305</v>
      </c>
      <c r="H344" s="6">
        <v>175</v>
      </c>
      <c r="I344" s="58">
        <v>0.57377049180327866</v>
      </c>
    </row>
    <row r="345" spans="1:9" x14ac:dyDescent="0.25">
      <c r="A345" s="6"/>
      <c r="B345" s="6"/>
      <c r="C345" s="6" t="s">
        <v>52</v>
      </c>
      <c r="D345" s="6">
        <v>15</v>
      </c>
      <c r="E345" s="6">
        <v>120</v>
      </c>
      <c r="F345" s="6">
        <v>127</v>
      </c>
      <c r="G345" s="6">
        <v>247</v>
      </c>
      <c r="H345" s="6">
        <v>141</v>
      </c>
      <c r="I345" s="58">
        <v>0.57085020242914974</v>
      </c>
    </row>
    <row r="346" spans="1:9" x14ac:dyDescent="0.25">
      <c r="A346" s="6"/>
      <c r="B346" s="6"/>
      <c r="C346" s="6" t="s">
        <v>52</v>
      </c>
      <c r="D346" s="6">
        <v>18</v>
      </c>
      <c r="E346" s="6">
        <v>251</v>
      </c>
      <c r="F346" s="6">
        <v>202</v>
      </c>
      <c r="G346" s="6">
        <v>453</v>
      </c>
      <c r="H346" s="6">
        <v>257</v>
      </c>
      <c r="I346" s="58">
        <v>0.56732891832229582</v>
      </c>
    </row>
    <row r="347" spans="1:9" x14ac:dyDescent="0.25">
      <c r="A347" s="6"/>
      <c r="B347" s="6"/>
      <c r="C347" s="6" t="s">
        <v>52</v>
      </c>
      <c r="D347" s="6">
        <v>11</v>
      </c>
      <c r="E347" s="6">
        <v>218</v>
      </c>
      <c r="F347" s="6">
        <v>208</v>
      </c>
      <c r="G347" s="6">
        <v>426</v>
      </c>
      <c r="H347" s="6">
        <v>235</v>
      </c>
      <c r="I347" s="58">
        <v>0.55164319248826288</v>
      </c>
    </row>
    <row r="348" spans="1:9" x14ac:dyDescent="0.25">
      <c r="A348" s="6"/>
      <c r="B348" s="6"/>
      <c r="C348" s="6" t="s">
        <v>52</v>
      </c>
      <c r="D348" s="6">
        <v>16</v>
      </c>
      <c r="E348" s="6">
        <v>213</v>
      </c>
      <c r="F348" s="6">
        <v>178</v>
      </c>
      <c r="G348" s="6">
        <v>391</v>
      </c>
      <c r="H348" s="6">
        <v>213</v>
      </c>
      <c r="I348" s="58">
        <v>0.54475703324808189</v>
      </c>
    </row>
    <row r="349" spans="1:9" x14ac:dyDescent="0.25">
      <c r="A349" s="6"/>
      <c r="B349" s="6"/>
      <c r="C349" s="6" t="s">
        <v>52</v>
      </c>
      <c r="D349" s="6">
        <v>19</v>
      </c>
      <c r="E349" s="6">
        <v>223</v>
      </c>
      <c r="F349" s="6">
        <v>211</v>
      </c>
      <c r="G349" s="6">
        <v>434</v>
      </c>
      <c r="H349" s="6">
        <v>232</v>
      </c>
      <c r="I349" s="58">
        <v>0.53456221198156684</v>
      </c>
    </row>
    <row r="350" spans="1:9" x14ac:dyDescent="0.25">
      <c r="A350" s="6"/>
      <c r="B350" s="6"/>
      <c r="C350" s="6" t="s">
        <v>52</v>
      </c>
      <c r="D350" s="6">
        <v>17</v>
      </c>
      <c r="E350" s="6">
        <v>169</v>
      </c>
      <c r="F350" s="6">
        <v>168</v>
      </c>
      <c r="G350" s="6">
        <v>337</v>
      </c>
      <c r="H350" s="6">
        <v>168</v>
      </c>
      <c r="I350" s="58">
        <v>0.49851632047477745</v>
      </c>
    </row>
    <row r="351" spans="1:9" x14ac:dyDescent="0.25">
      <c r="A351" s="67"/>
      <c r="B351" s="67"/>
      <c r="C351" s="67" t="s">
        <v>52</v>
      </c>
      <c r="D351" s="67">
        <v>22</v>
      </c>
      <c r="E351" s="67">
        <v>3503</v>
      </c>
      <c r="F351" s="67">
        <v>3358</v>
      </c>
      <c r="G351" s="67">
        <v>6861</v>
      </c>
      <c r="H351" s="67">
        <v>4219</v>
      </c>
      <c r="I351" s="68">
        <v>0.61492493805567705</v>
      </c>
    </row>
    <row r="352" spans="1:9" x14ac:dyDescent="0.25">
      <c r="A352" s="6"/>
      <c r="B352" s="6"/>
      <c r="C352" s="6" t="s">
        <v>53</v>
      </c>
      <c r="D352" s="6">
        <v>11</v>
      </c>
      <c r="E352" s="6">
        <v>169</v>
      </c>
      <c r="F352" s="6">
        <v>174</v>
      </c>
      <c r="G352" s="6">
        <v>343</v>
      </c>
      <c r="H352" s="6">
        <v>288</v>
      </c>
      <c r="I352" s="58">
        <v>0.83965014577259478</v>
      </c>
    </row>
    <row r="353" spans="1:9" x14ac:dyDescent="0.25">
      <c r="A353" s="6"/>
      <c r="B353" s="6"/>
      <c r="C353" s="13" t="s">
        <v>53</v>
      </c>
      <c r="D353" s="13">
        <v>14</v>
      </c>
      <c r="E353" s="13">
        <v>115</v>
      </c>
      <c r="F353" s="13">
        <v>116</v>
      </c>
      <c r="G353" s="13">
        <v>231</v>
      </c>
      <c r="H353" s="13">
        <v>186</v>
      </c>
      <c r="I353" s="43">
        <v>0.80519480519480524</v>
      </c>
    </row>
    <row r="354" spans="1:9" x14ac:dyDescent="0.25">
      <c r="A354" s="6"/>
      <c r="B354" s="6"/>
      <c r="C354" s="6" t="s">
        <v>53</v>
      </c>
      <c r="D354" s="6">
        <v>5</v>
      </c>
      <c r="E354" s="6">
        <v>105</v>
      </c>
      <c r="F354" s="6">
        <v>106</v>
      </c>
      <c r="G354" s="6">
        <v>211</v>
      </c>
      <c r="H354" s="6">
        <v>162</v>
      </c>
      <c r="I354" s="58">
        <v>0.76777251184834128</v>
      </c>
    </row>
    <row r="355" spans="1:9" x14ac:dyDescent="0.25">
      <c r="A355" s="6"/>
      <c r="B355" s="6"/>
      <c r="C355" s="6" t="s">
        <v>53</v>
      </c>
      <c r="D355" s="6">
        <v>6</v>
      </c>
      <c r="E355" s="6">
        <v>155</v>
      </c>
      <c r="F355" s="6">
        <v>148</v>
      </c>
      <c r="G355" s="6">
        <v>303</v>
      </c>
      <c r="H355" s="6">
        <v>229</v>
      </c>
      <c r="I355" s="58">
        <v>0.75577557755775582</v>
      </c>
    </row>
    <row r="356" spans="1:9" x14ac:dyDescent="0.25">
      <c r="A356" s="6"/>
      <c r="B356" s="6"/>
      <c r="C356" s="6" t="s">
        <v>53</v>
      </c>
      <c r="D356" s="6">
        <v>8</v>
      </c>
      <c r="E356" s="6">
        <v>163</v>
      </c>
      <c r="F356" s="6">
        <v>155</v>
      </c>
      <c r="G356" s="6">
        <v>318</v>
      </c>
      <c r="H356" s="6">
        <v>238</v>
      </c>
      <c r="I356" s="58">
        <v>0.74842767295597479</v>
      </c>
    </row>
    <row r="357" spans="1:9" x14ac:dyDescent="0.25">
      <c r="A357" s="6"/>
      <c r="B357" s="6"/>
      <c r="C357" s="6" t="s">
        <v>53</v>
      </c>
      <c r="D357" s="6">
        <v>2</v>
      </c>
      <c r="E357" s="6">
        <v>93</v>
      </c>
      <c r="F357" s="6">
        <v>98</v>
      </c>
      <c r="G357" s="6">
        <v>191</v>
      </c>
      <c r="H357" s="6">
        <v>142</v>
      </c>
      <c r="I357" s="58">
        <v>0.74345549738219896</v>
      </c>
    </row>
    <row r="358" spans="1:9" x14ac:dyDescent="0.25">
      <c r="A358" s="6"/>
      <c r="B358" s="6"/>
      <c r="C358" s="6" t="s">
        <v>53</v>
      </c>
      <c r="D358" s="6">
        <v>9</v>
      </c>
      <c r="E358" s="6">
        <v>132</v>
      </c>
      <c r="F358" s="6">
        <v>124</v>
      </c>
      <c r="G358" s="6">
        <v>256</v>
      </c>
      <c r="H358" s="6">
        <v>187</v>
      </c>
      <c r="I358" s="58">
        <v>0.73046875</v>
      </c>
    </row>
    <row r="359" spans="1:9" x14ac:dyDescent="0.25">
      <c r="A359" s="6"/>
      <c r="B359" s="6"/>
      <c r="C359" s="6" t="s">
        <v>53</v>
      </c>
      <c r="D359" s="6">
        <v>7</v>
      </c>
      <c r="E359" s="6">
        <v>104</v>
      </c>
      <c r="F359" s="6">
        <v>109</v>
      </c>
      <c r="G359" s="6">
        <v>213</v>
      </c>
      <c r="H359" s="6">
        <v>153</v>
      </c>
      <c r="I359" s="58">
        <v>0.71830985915492962</v>
      </c>
    </row>
    <row r="360" spans="1:9" x14ac:dyDescent="0.25">
      <c r="A360" s="6"/>
      <c r="B360" s="6"/>
      <c r="C360" s="6" t="s">
        <v>53</v>
      </c>
      <c r="D360" s="6">
        <v>12</v>
      </c>
      <c r="E360" s="6">
        <v>185</v>
      </c>
      <c r="F360" s="6">
        <v>157</v>
      </c>
      <c r="G360" s="6">
        <v>342</v>
      </c>
      <c r="H360" s="6">
        <v>244</v>
      </c>
      <c r="I360" s="58">
        <v>0.71345029239766078</v>
      </c>
    </row>
    <row r="361" spans="1:9" x14ac:dyDescent="0.25">
      <c r="A361" s="6"/>
      <c r="B361" s="6"/>
      <c r="C361" s="6" t="s">
        <v>53</v>
      </c>
      <c r="D361" s="6">
        <v>10</v>
      </c>
      <c r="E361" s="6">
        <v>203</v>
      </c>
      <c r="F361" s="6">
        <v>192</v>
      </c>
      <c r="G361" s="6">
        <v>395</v>
      </c>
      <c r="H361" s="6">
        <v>280</v>
      </c>
      <c r="I361" s="58">
        <v>0.70886075949367089</v>
      </c>
    </row>
    <row r="362" spans="1:9" x14ac:dyDescent="0.25">
      <c r="A362" s="6"/>
      <c r="B362" s="6"/>
      <c r="C362" s="6" t="s">
        <v>53</v>
      </c>
      <c r="D362" s="6">
        <v>1</v>
      </c>
      <c r="E362" s="6">
        <v>121</v>
      </c>
      <c r="F362" s="6">
        <v>112</v>
      </c>
      <c r="G362" s="6">
        <v>233</v>
      </c>
      <c r="H362" s="6">
        <v>159</v>
      </c>
      <c r="I362" s="58">
        <v>0.68240343347639487</v>
      </c>
    </row>
    <row r="363" spans="1:9" x14ac:dyDescent="0.25">
      <c r="A363" s="6"/>
      <c r="B363" s="6"/>
      <c r="C363" s="6" t="s">
        <v>53</v>
      </c>
      <c r="D363" s="6">
        <v>13</v>
      </c>
      <c r="E363" s="6">
        <v>175</v>
      </c>
      <c r="F363" s="6">
        <v>157</v>
      </c>
      <c r="G363" s="6">
        <v>332</v>
      </c>
      <c r="H363" s="6">
        <v>221</v>
      </c>
      <c r="I363" s="58">
        <v>0.66566265060240959</v>
      </c>
    </row>
    <row r="364" spans="1:9" x14ac:dyDescent="0.25">
      <c r="A364" s="6"/>
      <c r="B364" s="6"/>
      <c r="C364" s="6" t="s">
        <v>53</v>
      </c>
      <c r="D364" s="6">
        <v>3</v>
      </c>
      <c r="E364" s="6">
        <v>190</v>
      </c>
      <c r="F364" s="6">
        <v>166</v>
      </c>
      <c r="G364" s="6">
        <v>356</v>
      </c>
      <c r="H364" s="6">
        <v>228</v>
      </c>
      <c r="I364" s="58">
        <v>0.6404494382022472</v>
      </c>
    </row>
    <row r="365" spans="1:9" x14ac:dyDescent="0.25">
      <c r="A365" s="13"/>
      <c r="B365" s="13"/>
      <c r="C365" s="6" t="s">
        <v>53</v>
      </c>
      <c r="D365" s="6">
        <v>4</v>
      </c>
      <c r="E365" s="6">
        <v>147</v>
      </c>
      <c r="F365" s="6">
        <v>145</v>
      </c>
      <c r="G365" s="6">
        <v>292</v>
      </c>
      <c r="H365" s="6">
        <v>185</v>
      </c>
      <c r="I365" s="58">
        <v>0.63356164383561642</v>
      </c>
    </row>
    <row r="366" spans="1:9" x14ac:dyDescent="0.25">
      <c r="A366" s="67"/>
      <c r="B366" s="67"/>
      <c r="C366" s="67" t="s">
        <v>54</v>
      </c>
      <c r="D366" s="67">
        <v>14</v>
      </c>
      <c r="E366" s="67">
        <v>2057</v>
      </c>
      <c r="F366" s="67">
        <v>1959</v>
      </c>
      <c r="G366" s="67">
        <v>4016</v>
      </c>
      <c r="H366" s="67">
        <v>2902</v>
      </c>
      <c r="I366" s="68">
        <v>0.72260956175298807</v>
      </c>
    </row>
    <row r="367" spans="1:9" x14ac:dyDescent="0.25">
      <c r="A367" s="6"/>
      <c r="B367" s="6"/>
      <c r="C367" s="6" t="s">
        <v>55</v>
      </c>
      <c r="D367" s="6">
        <v>8</v>
      </c>
      <c r="E367" s="6">
        <v>224</v>
      </c>
      <c r="F367" s="6">
        <v>193</v>
      </c>
      <c r="G367" s="6">
        <v>417</v>
      </c>
      <c r="H367" s="6">
        <v>358</v>
      </c>
      <c r="I367" s="58">
        <v>0.85851318944844124</v>
      </c>
    </row>
    <row r="368" spans="1:9" x14ac:dyDescent="0.25">
      <c r="A368" s="6"/>
      <c r="B368" s="6"/>
      <c r="C368" s="6" t="s">
        <v>55</v>
      </c>
      <c r="D368" s="6">
        <v>7</v>
      </c>
      <c r="E368" s="6">
        <v>154</v>
      </c>
      <c r="F368" s="6">
        <v>133</v>
      </c>
      <c r="G368" s="6">
        <v>287</v>
      </c>
      <c r="H368" s="6">
        <v>244</v>
      </c>
      <c r="I368" s="58">
        <v>0.85017421602787457</v>
      </c>
    </row>
    <row r="369" spans="1:9" x14ac:dyDescent="0.25">
      <c r="A369" s="6"/>
      <c r="B369" s="6"/>
      <c r="C369" s="6" t="s">
        <v>55</v>
      </c>
      <c r="D369" s="6">
        <v>1</v>
      </c>
      <c r="E369" s="6">
        <v>156</v>
      </c>
      <c r="F369" s="6">
        <v>147</v>
      </c>
      <c r="G369" s="6">
        <v>303</v>
      </c>
      <c r="H369" s="6">
        <v>254</v>
      </c>
      <c r="I369" s="58">
        <v>0.83828382838283833</v>
      </c>
    </row>
    <row r="370" spans="1:9" x14ac:dyDescent="0.25">
      <c r="A370" s="6"/>
      <c r="B370" s="6"/>
      <c r="C370" s="6" t="s">
        <v>55</v>
      </c>
      <c r="D370" s="6">
        <v>2</v>
      </c>
      <c r="E370" s="6">
        <v>119</v>
      </c>
      <c r="F370" s="6">
        <v>108</v>
      </c>
      <c r="G370" s="6">
        <v>227</v>
      </c>
      <c r="H370" s="6">
        <v>178</v>
      </c>
      <c r="I370" s="58">
        <v>0.78414096916299558</v>
      </c>
    </row>
    <row r="371" spans="1:9" x14ac:dyDescent="0.25">
      <c r="A371" s="6"/>
      <c r="B371" s="6"/>
      <c r="C371" s="6" t="s">
        <v>55</v>
      </c>
      <c r="D371" s="6">
        <v>5</v>
      </c>
      <c r="E371" s="6">
        <v>207</v>
      </c>
      <c r="F371" s="6">
        <v>202</v>
      </c>
      <c r="G371" s="6">
        <v>409</v>
      </c>
      <c r="H371" s="6">
        <v>305</v>
      </c>
      <c r="I371" s="58">
        <v>0.74572127139364308</v>
      </c>
    </row>
    <row r="372" spans="1:9" x14ac:dyDescent="0.25">
      <c r="A372" s="6"/>
      <c r="B372" s="6"/>
      <c r="C372" s="6" t="s">
        <v>55</v>
      </c>
      <c r="D372" s="6">
        <v>10</v>
      </c>
      <c r="E372" s="6">
        <v>203</v>
      </c>
      <c r="F372" s="6">
        <v>203</v>
      </c>
      <c r="G372" s="6">
        <v>406</v>
      </c>
      <c r="H372" s="6">
        <v>293</v>
      </c>
      <c r="I372" s="58">
        <v>0.72167487684729059</v>
      </c>
    </row>
    <row r="373" spans="1:9" x14ac:dyDescent="0.25">
      <c r="A373" s="6"/>
      <c r="B373" s="6"/>
      <c r="C373" s="6" t="s">
        <v>55</v>
      </c>
      <c r="D373" s="6">
        <v>9</v>
      </c>
      <c r="E373" s="6">
        <v>122</v>
      </c>
      <c r="F373" s="6">
        <v>125</v>
      </c>
      <c r="G373" s="6">
        <v>247</v>
      </c>
      <c r="H373" s="6">
        <v>172</v>
      </c>
      <c r="I373" s="58">
        <v>0.69635627530364375</v>
      </c>
    </row>
    <row r="374" spans="1:9" x14ac:dyDescent="0.25">
      <c r="A374" s="6"/>
      <c r="B374" s="6"/>
      <c r="C374" s="6" t="s">
        <v>55</v>
      </c>
      <c r="D374" s="6">
        <v>11</v>
      </c>
      <c r="E374" s="6">
        <v>179</v>
      </c>
      <c r="F374" s="6">
        <v>201</v>
      </c>
      <c r="G374" s="6">
        <v>380</v>
      </c>
      <c r="H374" s="6">
        <v>252</v>
      </c>
      <c r="I374" s="58">
        <v>0.66315789473684206</v>
      </c>
    </row>
    <row r="375" spans="1:9" x14ac:dyDescent="0.25">
      <c r="A375" s="6"/>
      <c r="B375" s="6"/>
      <c r="C375" s="6" t="s">
        <v>55</v>
      </c>
      <c r="D375" s="6">
        <v>3</v>
      </c>
      <c r="E375" s="6">
        <v>133</v>
      </c>
      <c r="F375" s="6">
        <v>109</v>
      </c>
      <c r="G375" s="6">
        <v>242</v>
      </c>
      <c r="H375" s="6">
        <v>159</v>
      </c>
      <c r="I375" s="58">
        <v>0.65702479338842978</v>
      </c>
    </row>
    <row r="376" spans="1:9" x14ac:dyDescent="0.25">
      <c r="A376" s="6"/>
      <c r="B376" s="6"/>
      <c r="C376" s="6" t="s">
        <v>55</v>
      </c>
      <c r="D376" s="6">
        <v>4</v>
      </c>
      <c r="E376" s="6">
        <v>145</v>
      </c>
      <c r="F376" s="6">
        <v>138</v>
      </c>
      <c r="G376" s="6">
        <v>283</v>
      </c>
      <c r="H376" s="6">
        <v>180</v>
      </c>
      <c r="I376" s="58">
        <v>0.63604240282685509</v>
      </c>
    </row>
    <row r="377" spans="1:9" x14ac:dyDescent="0.25">
      <c r="A377" s="6"/>
      <c r="B377" s="6"/>
      <c r="C377" s="6" t="s">
        <v>55</v>
      </c>
      <c r="D377" s="6">
        <v>6</v>
      </c>
      <c r="E377" s="6">
        <v>166</v>
      </c>
      <c r="F377" s="6">
        <v>133</v>
      </c>
      <c r="G377" s="6">
        <v>299</v>
      </c>
      <c r="H377" s="6">
        <v>190</v>
      </c>
      <c r="I377" s="58">
        <v>0.63545150501672243</v>
      </c>
    </row>
    <row r="378" spans="1:9" x14ac:dyDescent="0.25">
      <c r="A378" s="67"/>
      <c r="B378" s="67"/>
      <c r="C378" s="67" t="s">
        <v>55</v>
      </c>
      <c r="D378" s="67">
        <v>11</v>
      </c>
      <c r="E378" s="67">
        <v>1808</v>
      </c>
      <c r="F378" s="67">
        <v>1692</v>
      </c>
      <c r="G378" s="67">
        <v>3500</v>
      </c>
      <c r="H378" s="67">
        <v>2585</v>
      </c>
      <c r="I378" s="68">
        <v>0.73857142857142855</v>
      </c>
    </row>
    <row r="379" spans="1:9" x14ac:dyDescent="0.25">
      <c r="A379" s="65">
        <v>5</v>
      </c>
      <c r="B379" s="65" t="s">
        <v>56</v>
      </c>
      <c r="C379" s="65"/>
      <c r="D379" s="65">
        <v>54</v>
      </c>
      <c r="E379" s="65">
        <v>8471</v>
      </c>
      <c r="F379" s="65">
        <v>8494</v>
      </c>
      <c r="G379" s="65">
        <v>16965</v>
      </c>
      <c r="H379" s="65">
        <v>12820</v>
      </c>
      <c r="I379" s="66">
        <v>0.75567344532861769</v>
      </c>
    </row>
    <row r="380" spans="1:9" x14ac:dyDescent="0.25">
      <c r="A380" s="6"/>
      <c r="B380" s="6"/>
      <c r="C380" s="6" t="s">
        <v>57</v>
      </c>
      <c r="D380" s="6">
        <v>3</v>
      </c>
      <c r="E380" s="6">
        <v>171</v>
      </c>
      <c r="F380" s="6">
        <v>162</v>
      </c>
      <c r="G380" s="6">
        <v>333</v>
      </c>
      <c r="H380" s="6">
        <v>276</v>
      </c>
      <c r="I380" s="58">
        <v>0.8288288288288288</v>
      </c>
    </row>
    <row r="381" spans="1:9" x14ac:dyDescent="0.25">
      <c r="A381" s="6"/>
      <c r="B381" s="6"/>
      <c r="C381" s="6" t="s">
        <v>57</v>
      </c>
      <c r="D381" s="6">
        <v>7</v>
      </c>
      <c r="E381" s="6">
        <v>124</v>
      </c>
      <c r="F381" s="6">
        <v>153</v>
      </c>
      <c r="G381" s="6">
        <v>277</v>
      </c>
      <c r="H381" s="6">
        <v>224</v>
      </c>
      <c r="I381" s="58">
        <v>0.80866425992779778</v>
      </c>
    </row>
    <row r="382" spans="1:9" x14ac:dyDescent="0.25">
      <c r="A382" s="6"/>
      <c r="B382" s="6"/>
      <c r="C382" s="6" t="s">
        <v>57</v>
      </c>
      <c r="D382" s="6">
        <v>1</v>
      </c>
      <c r="E382" s="6">
        <v>166</v>
      </c>
      <c r="F382" s="6">
        <v>175</v>
      </c>
      <c r="G382" s="6">
        <v>341</v>
      </c>
      <c r="H382" s="6">
        <v>269</v>
      </c>
      <c r="I382" s="58">
        <v>0.78885630498533721</v>
      </c>
    </row>
    <row r="383" spans="1:9" x14ac:dyDescent="0.25">
      <c r="A383" s="6"/>
      <c r="B383" s="6"/>
      <c r="C383" s="6" t="s">
        <v>57</v>
      </c>
      <c r="D383" s="6">
        <v>2</v>
      </c>
      <c r="E383" s="6">
        <v>168</v>
      </c>
      <c r="F383" s="6">
        <v>174</v>
      </c>
      <c r="G383" s="6">
        <v>342</v>
      </c>
      <c r="H383" s="6">
        <v>266</v>
      </c>
      <c r="I383" s="58">
        <v>0.77777777777777779</v>
      </c>
    </row>
    <row r="384" spans="1:9" x14ac:dyDescent="0.25">
      <c r="A384" s="6"/>
      <c r="B384" s="6"/>
      <c r="C384" s="6" t="s">
        <v>57</v>
      </c>
      <c r="D384" s="6">
        <v>5</v>
      </c>
      <c r="E384" s="6">
        <v>212</v>
      </c>
      <c r="F384" s="6">
        <v>203</v>
      </c>
      <c r="G384" s="6">
        <v>415</v>
      </c>
      <c r="H384" s="6">
        <v>318</v>
      </c>
      <c r="I384" s="58">
        <v>0.76626506024096386</v>
      </c>
    </row>
    <row r="385" spans="1:9" x14ac:dyDescent="0.25">
      <c r="A385" s="6"/>
      <c r="B385" s="6"/>
      <c r="C385" s="6" t="s">
        <v>57</v>
      </c>
      <c r="D385" s="6">
        <v>6</v>
      </c>
      <c r="E385" s="6">
        <v>134</v>
      </c>
      <c r="F385" s="6">
        <v>162</v>
      </c>
      <c r="G385" s="6">
        <v>296</v>
      </c>
      <c r="H385" s="6">
        <v>193</v>
      </c>
      <c r="I385" s="58">
        <v>0.65202702702702697</v>
      </c>
    </row>
    <row r="386" spans="1:9" x14ac:dyDescent="0.25">
      <c r="A386" s="6"/>
      <c r="B386" s="6"/>
      <c r="C386" s="6" t="s">
        <v>57</v>
      </c>
      <c r="D386" s="6">
        <v>4</v>
      </c>
      <c r="E386" s="6">
        <v>191</v>
      </c>
      <c r="F386" s="6">
        <v>185</v>
      </c>
      <c r="G386" s="6">
        <v>376</v>
      </c>
      <c r="H386" s="6">
        <v>245</v>
      </c>
      <c r="I386" s="58">
        <v>0.65159574468085102</v>
      </c>
    </row>
    <row r="387" spans="1:9" x14ac:dyDescent="0.25">
      <c r="A387" s="6"/>
      <c r="B387" s="6"/>
      <c r="C387" s="6" t="s">
        <v>57</v>
      </c>
      <c r="D387" s="6">
        <v>8</v>
      </c>
      <c r="E387" s="6">
        <v>190</v>
      </c>
      <c r="F387" s="6">
        <v>181</v>
      </c>
      <c r="G387" s="6">
        <v>371</v>
      </c>
      <c r="H387" s="6">
        <v>220</v>
      </c>
      <c r="I387" s="58">
        <v>0.59299191374663074</v>
      </c>
    </row>
    <row r="388" spans="1:9" x14ac:dyDescent="0.25">
      <c r="A388" s="67"/>
      <c r="B388" s="67"/>
      <c r="C388" s="67" t="s">
        <v>57</v>
      </c>
      <c r="D388" s="67">
        <v>8</v>
      </c>
      <c r="E388" s="67">
        <v>1356</v>
      </c>
      <c r="F388" s="67">
        <v>1395</v>
      </c>
      <c r="G388" s="67">
        <v>2751</v>
      </c>
      <c r="H388" s="67">
        <v>2011</v>
      </c>
      <c r="I388" s="68">
        <v>0.73100690657942569</v>
      </c>
    </row>
    <row r="389" spans="1:9" x14ac:dyDescent="0.25">
      <c r="A389" s="6"/>
      <c r="B389" s="6"/>
      <c r="C389" s="6" t="s">
        <v>56</v>
      </c>
      <c r="D389" s="6">
        <v>2</v>
      </c>
      <c r="E389" s="6">
        <v>113</v>
      </c>
      <c r="F389" s="6">
        <v>99</v>
      </c>
      <c r="G389" s="6">
        <v>212</v>
      </c>
      <c r="H389" s="6">
        <v>194</v>
      </c>
      <c r="I389" s="58">
        <v>0.91509433962264153</v>
      </c>
    </row>
    <row r="390" spans="1:9" x14ac:dyDescent="0.25">
      <c r="A390" s="6"/>
      <c r="B390" s="6"/>
      <c r="C390" s="6" t="s">
        <v>56</v>
      </c>
      <c r="D390" s="6">
        <v>10</v>
      </c>
      <c r="E390" s="6">
        <v>118</v>
      </c>
      <c r="F390" s="6">
        <v>136</v>
      </c>
      <c r="G390" s="6">
        <v>254</v>
      </c>
      <c r="H390" s="6">
        <v>221</v>
      </c>
      <c r="I390" s="58">
        <v>0.87007874015748032</v>
      </c>
    </row>
    <row r="391" spans="1:9" x14ac:dyDescent="0.25">
      <c r="A391" s="6"/>
      <c r="B391" s="6"/>
      <c r="C391" s="6" t="s">
        <v>56</v>
      </c>
      <c r="D391" s="6">
        <v>6</v>
      </c>
      <c r="E391" s="6">
        <v>198</v>
      </c>
      <c r="F391" s="6">
        <v>201</v>
      </c>
      <c r="G391" s="6">
        <v>399</v>
      </c>
      <c r="H391" s="6">
        <v>338</v>
      </c>
      <c r="I391" s="58">
        <v>0.84711779448621549</v>
      </c>
    </row>
    <row r="392" spans="1:9" x14ac:dyDescent="0.25">
      <c r="A392" s="6"/>
      <c r="B392" s="6"/>
      <c r="C392" s="6" t="s">
        <v>56</v>
      </c>
      <c r="D392" s="6">
        <v>4</v>
      </c>
      <c r="E392" s="6">
        <v>170</v>
      </c>
      <c r="F392" s="6">
        <v>154</v>
      </c>
      <c r="G392" s="6">
        <v>324</v>
      </c>
      <c r="H392" s="6">
        <v>274</v>
      </c>
      <c r="I392" s="58">
        <v>0.84567901234567899</v>
      </c>
    </row>
    <row r="393" spans="1:9" x14ac:dyDescent="0.25">
      <c r="A393" s="6"/>
      <c r="B393" s="6"/>
      <c r="C393" s="6" t="s">
        <v>56</v>
      </c>
      <c r="D393" s="6">
        <v>3</v>
      </c>
      <c r="E393" s="6">
        <v>186</v>
      </c>
      <c r="F393" s="6">
        <v>188</v>
      </c>
      <c r="G393" s="6">
        <v>374</v>
      </c>
      <c r="H393" s="6">
        <v>315</v>
      </c>
      <c r="I393" s="58">
        <v>0.84224598930481287</v>
      </c>
    </row>
    <row r="394" spans="1:9" x14ac:dyDescent="0.25">
      <c r="A394" s="6"/>
      <c r="B394" s="6"/>
      <c r="C394" s="6" t="s">
        <v>56</v>
      </c>
      <c r="D394" s="6">
        <v>1</v>
      </c>
      <c r="E394" s="6">
        <v>189</v>
      </c>
      <c r="F394" s="6">
        <v>172</v>
      </c>
      <c r="G394" s="6">
        <v>361</v>
      </c>
      <c r="H394" s="6">
        <v>302</v>
      </c>
      <c r="I394" s="58">
        <v>0.83656509695290859</v>
      </c>
    </row>
    <row r="395" spans="1:9" x14ac:dyDescent="0.25">
      <c r="A395" s="6"/>
      <c r="B395" s="6"/>
      <c r="C395" s="6" t="s">
        <v>56</v>
      </c>
      <c r="D395" s="6">
        <v>9</v>
      </c>
      <c r="E395" s="6">
        <v>125</v>
      </c>
      <c r="F395" s="6">
        <v>127</v>
      </c>
      <c r="G395" s="6">
        <v>252</v>
      </c>
      <c r="H395" s="6">
        <v>188</v>
      </c>
      <c r="I395" s="58">
        <v>0.74603174603174605</v>
      </c>
    </row>
    <row r="396" spans="1:9" x14ac:dyDescent="0.25">
      <c r="A396" s="6"/>
      <c r="B396" s="6"/>
      <c r="C396" s="6" t="s">
        <v>56</v>
      </c>
      <c r="D396" s="6">
        <v>12</v>
      </c>
      <c r="E396" s="6">
        <v>155</v>
      </c>
      <c r="F396" s="6">
        <v>157</v>
      </c>
      <c r="G396" s="6">
        <v>312</v>
      </c>
      <c r="H396" s="6">
        <v>231</v>
      </c>
      <c r="I396" s="58">
        <v>0.74038461538461542</v>
      </c>
    </row>
    <row r="397" spans="1:9" x14ac:dyDescent="0.25">
      <c r="A397" s="6"/>
      <c r="B397" s="6"/>
      <c r="C397" s="6" t="s">
        <v>56</v>
      </c>
      <c r="D397" s="6">
        <v>7</v>
      </c>
      <c r="E397" s="6">
        <v>159</v>
      </c>
      <c r="F397" s="6">
        <v>160</v>
      </c>
      <c r="G397" s="6">
        <v>319</v>
      </c>
      <c r="H397" s="6">
        <v>235</v>
      </c>
      <c r="I397" s="58">
        <v>0.73667711598746077</v>
      </c>
    </row>
    <row r="398" spans="1:9" x14ac:dyDescent="0.25">
      <c r="A398" s="6"/>
      <c r="B398" s="6"/>
      <c r="C398" s="6" t="s">
        <v>56</v>
      </c>
      <c r="D398" s="6">
        <v>8</v>
      </c>
      <c r="E398" s="6">
        <v>191</v>
      </c>
      <c r="F398" s="6">
        <v>185</v>
      </c>
      <c r="G398" s="6">
        <v>376</v>
      </c>
      <c r="H398" s="6">
        <v>272</v>
      </c>
      <c r="I398" s="58">
        <v>0.72340425531914898</v>
      </c>
    </row>
    <row r="399" spans="1:9" x14ac:dyDescent="0.25">
      <c r="A399" s="6"/>
      <c r="B399" s="6"/>
      <c r="C399" s="6" t="s">
        <v>56</v>
      </c>
      <c r="D399" s="6">
        <v>11</v>
      </c>
      <c r="E399" s="6">
        <v>96</v>
      </c>
      <c r="F399" s="6">
        <v>107</v>
      </c>
      <c r="G399" s="6">
        <v>203</v>
      </c>
      <c r="H399" s="6">
        <v>130</v>
      </c>
      <c r="I399" s="58">
        <v>0.64039408866995073</v>
      </c>
    </row>
    <row r="400" spans="1:9" x14ac:dyDescent="0.25">
      <c r="A400" s="6"/>
      <c r="B400" s="6"/>
      <c r="C400" s="6" t="s">
        <v>56</v>
      </c>
      <c r="D400" s="6">
        <v>5</v>
      </c>
      <c r="E400" s="6">
        <v>183</v>
      </c>
      <c r="F400" s="6">
        <v>168</v>
      </c>
      <c r="G400" s="6">
        <v>351</v>
      </c>
      <c r="H400" s="6">
        <v>213</v>
      </c>
      <c r="I400" s="58">
        <v>0.60683760683760679</v>
      </c>
    </row>
    <row r="401" spans="1:9" x14ac:dyDescent="0.25">
      <c r="A401" s="67"/>
      <c r="B401" s="67"/>
      <c r="C401" s="67" t="s">
        <v>56</v>
      </c>
      <c r="D401" s="67">
        <v>12</v>
      </c>
      <c r="E401" s="67">
        <v>1883</v>
      </c>
      <c r="F401" s="67">
        <v>1854</v>
      </c>
      <c r="G401" s="67">
        <v>3737</v>
      </c>
      <c r="H401" s="67">
        <v>2913</v>
      </c>
      <c r="I401" s="68">
        <v>0.77950227455177945</v>
      </c>
    </row>
    <row r="402" spans="1:9" x14ac:dyDescent="0.25">
      <c r="A402" s="6"/>
      <c r="B402" s="6"/>
      <c r="C402" s="6" t="s">
        <v>58</v>
      </c>
      <c r="D402" s="6">
        <v>7</v>
      </c>
      <c r="E402" s="6">
        <v>148</v>
      </c>
      <c r="F402" s="6">
        <v>164</v>
      </c>
      <c r="G402" s="6">
        <v>312</v>
      </c>
      <c r="H402" s="6">
        <v>284</v>
      </c>
      <c r="I402" s="58">
        <v>0.91025641025641024</v>
      </c>
    </row>
    <row r="403" spans="1:9" x14ac:dyDescent="0.25">
      <c r="A403" s="6"/>
      <c r="B403" s="6"/>
      <c r="C403" s="6" t="s">
        <v>58</v>
      </c>
      <c r="D403" s="6">
        <v>3</v>
      </c>
      <c r="E403" s="6">
        <v>129</v>
      </c>
      <c r="F403" s="6">
        <v>129</v>
      </c>
      <c r="G403" s="6">
        <v>258</v>
      </c>
      <c r="H403" s="6">
        <v>210</v>
      </c>
      <c r="I403" s="58">
        <v>0.81395348837209303</v>
      </c>
    </row>
    <row r="404" spans="1:9" x14ac:dyDescent="0.25">
      <c r="A404" s="6"/>
      <c r="B404" s="6"/>
      <c r="C404" s="6" t="s">
        <v>58</v>
      </c>
      <c r="D404" s="6">
        <v>2</v>
      </c>
      <c r="E404" s="6">
        <v>161</v>
      </c>
      <c r="F404" s="6">
        <v>166</v>
      </c>
      <c r="G404" s="6">
        <v>327</v>
      </c>
      <c r="H404" s="6">
        <v>266</v>
      </c>
      <c r="I404" s="58">
        <v>0.81345565749235471</v>
      </c>
    </row>
    <row r="405" spans="1:9" x14ac:dyDescent="0.25">
      <c r="A405" s="6"/>
      <c r="B405" s="6"/>
      <c r="C405" s="6" t="s">
        <v>58</v>
      </c>
      <c r="D405" s="6">
        <v>9</v>
      </c>
      <c r="E405" s="6">
        <v>158</v>
      </c>
      <c r="F405" s="6">
        <v>159</v>
      </c>
      <c r="G405" s="6">
        <v>317</v>
      </c>
      <c r="H405" s="6">
        <v>255</v>
      </c>
      <c r="I405" s="58">
        <v>0.80441640378548895</v>
      </c>
    </row>
    <row r="406" spans="1:9" x14ac:dyDescent="0.25">
      <c r="A406" s="6"/>
      <c r="B406" s="6"/>
      <c r="C406" s="6" t="s">
        <v>58</v>
      </c>
      <c r="D406" s="6">
        <v>5</v>
      </c>
      <c r="E406" s="6">
        <v>167</v>
      </c>
      <c r="F406" s="6">
        <v>170</v>
      </c>
      <c r="G406" s="6">
        <v>337</v>
      </c>
      <c r="H406" s="6">
        <v>271</v>
      </c>
      <c r="I406" s="58">
        <v>0.80415430267062316</v>
      </c>
    </row>
    <row r="407" spans="1:9" x14ac:dyDescent="0.25">
      <c r="A407" s="6"/>
      <c r="B407" s="6"/>
      <c r="C407" s="6" t="s">
        <v>58</v>
      </c>
      <c r="D407" s="6">
        <v>6</v>
      </c>
      <c r="E407" s="6">
        <v>193</v>
      </c>
      <c r="F407" s="6">
        <v>202</v>
      </c>
      <c r="G407" s="6">
        <v>395</v>
      </c>
      <c r="H407" s="6">
        <v>303</v>
      </c>
      <c r="I407" s="58">
        <v>0.76708860759493669</v>
      </c>
    </row>
    <row r="408" spans="1:9" x14ac:dyDescent="0.25">
      <c r="A408" s="6"/>
      <c r="B408" s="6"/>
      <c r="C408" s="6" t="s">
        <v>58</v>
      </c>
      <c r="D408" s="6">
        <v>4</v>
      </c>
      <c r="E408" s="6">
        <v>105</v>
      </c>
      <c r="F408" s="6">
        <v>113</v>
      </c>
      <c r="G408" s="6">
        <v>218</v>
      </c>
      <c r="H408" s="6">
        <v>158</v>
      </c>
      <c r="I408" s="58">
        <v>0.72477064220183485</v>
      </c>
    </row>
    <row r="409" spans="1:9" x14ac:dyDescent="0.25">
      <c r="A409" s="6"/>
      <c r="B409" s="6"/>
      <c r="C409" s="6" t="s">
        <v>58</v>
      </c>
      <c r="D409" s="6">
        <v>8</v>
      </c>
      <c r="E409" s="6">
        <v>155</v>
      </c>
      <c r="F409" s="6">
        <v>167</v>
      </c>
      <c r="G409" s="6">
        <v>322</v>
      </c>
      <c r="H409" s="6">
        <v>230</v>
      </c>
      <c r="I409" s="58">
        <v>0.7142857142857143</v>
      </c>
    </row>
    <row r="410" spans="1:9" x14ac:dyDescent="0.25">
      <c r="A410" s="6"/>
      <c r="B410" s="6"/>
      <c r="C410" s="6" t="s">
        <v>58</v>
      </c>
      <c r="D410" s="6">
        <v>11</v>
      </c>
      <c r="E410" s="6">
        <v>185</v>
      </c>
      <c r="F410" s="6">
        <v>200</v>
      </c>
      <c r="G410" s="6">
        <v>385</v>
      </c>
      <c r="H410" s="6">
        <v>274</v>
      </c>
      <c r="I410" s="58">
        <v>0.7116883116883117</v>
      </c>
    </row>
    <row r="411" spans="1:9" x14ac:dyDescent="0.25">
      <c r="A411" s="6"/>
      <c r="B411" s="6"/>
      <c r="C411" s="6" t="s">
        <v>58</v>
      </c>
      <c r="D411" s="6">
        <v>1</v>
      </c>
      <c r="E411" s="6">
        <v>142</v>
      </c>
      <c r="F411" s="6">
        <v>135</v>
      </c>
      <c r="G411" s="6">
        <v>277</v>
      </c>
      <c r="H411" s="6">
        <v>196</v>
      </c>
      <c r="I411" s="58">
        <v>0.70758122743682306</v>
      </c>
    </row>
    <row r="412" spans="1:9" x14ac:dyDescent="0.25">
      <c r="A412" s="6"/>
      <c r="B412" s="6"/>
      <c r="C412" s="6" t="s">
        <v>58</v>
      </c>
      <c r="D412" s="6">
        <v>10</v>
      </c>
      <c r="E412" s="6">
        <v>105</v>
      </c>
      <c r="F412" s="6">
        <v>108</v>
      </c>
      <c r="G412" s="6">
        <v>213</v>
      </c>
      <c r="H412" s="6">
        <v>150</v>
      </c>
      <c r="I412" s="58">
        <v>0.70422535211267601</v>
      </c>
    </row>
    <row r="413" spans="1:9" x14ac:dyDescent="0.25">
      <c r="A413" s="67"/>
      <c r="B413" s="67"/>
      <c r="C413" s="67" t="s">
        <v>58</v>
      </c>
      <c r="D413" s="67">
        <v>11</v>
      </c>
      <c r="E413" s="67">
        <v>1648</v>
      </c>
      <c r="F413" s="67">
        <v>1713</v>
      </c>
      <c r="G413" s="67">
        <v>3361</v>
      </c>
      <c r="H413" s="67">
        <v>2597</v>
      </c>
      <c r="I413" s="68">
        <v>0.77268670038678966</v>
      </c>
    </row>
    <row r="414" spans="1:9" x14ac:dyDescent="0.25">
      <c r="A414" s="6"/>
      <c r="B414" s="6"/>
      <c r="C414" s="6" t="s">
        <v>59</v>
      </c>
      <c r="D414" s="6">
        <v>4</v>
      </c>
      <c r="E414" s="6">
        <v>198</v>
      </c>
      <c r="F414" s="6">
        <v>197</v>
      </c>
      <c r="G414" s="6">
        <v>395</v>
      </c>
      <c r="H414" s="6">
        <v>319</v>
      </c>
      <c r="I414" s="58">
        <v>0.80759493670886073</v>
      </c>
    </row>
    <row r="415" spans="1:9" x14ac:dyDescent="0.25">
      <c r="A415" s="6"/>
      <c r="B415" s="6"/>
      <c r="C415" s="6" t="s">
        <v>59</v>
      </c>
      <c r="D415" s="6">
        <v>2</v>
      </c>
      <c r="E415" s="6">
        <v>119</v>
      </c>
      <c r="F415" s="6">
        <v>130</v>
      </c>
      <c r="G415" s="6">
        <v>249</v>
      </c>
      <c r="H415" s="6">
        <v>200</v>
      </c>
      <c r="I415" s="58">
        <v>0.80321285140562249</v>
      </c>
    </row>
    <row r="416" spans="1:9" x14ac:dyDescent="0.25">
      <c r="A416" s="6"/>
      <c r="B416" s="6"/>
      <c r="C416" s="6" t="s">
        <v>59</v>
      </c>
      <c r="D416" s="6">
        <v>3</v>
      </c>
      <c r="E416" s="6">
        <v>177</v>
      </c>
      <c r="F416" s="6">
        <v>176</v>
      </c>
      <c r="G416" s="6">
        <v>353</v>
      </c>
      <c r="H416" s="6">
        <v>278</v>
      </c>
      <c r="I416" s="58">
        <v>0.78753541076487255</v>
      </c>
    </row>
    <row r="417" spans="1:9" x14ac:dyDescent="0.25">
      <c r="A417" s="6"/>
      <c r="B417" s="6"/>
      <c r="C417" s="6" t="s">
        <v>59</v>
      </c>
      <c r="D417" s="6">
        <v>7</v>
      </c>
      <c r="E417" s="6">
        <v>128</v>
      </c>
      <c r="F417" s="6">
        <v>126</v>
      </c>
      <c r="G417" s="6">
        <v>254</v>
      </c>
      <c r="H417" s="6">
        <v>192</v>
      </c>
      <c r="I417" s="58">
        <v>0.75590551181102361</v>
      </c>
    </row>
    <row r="418" spans="1:9" x14ac:dyDescent="0.25">
      <c r="A418" s="6"/>
      <c r="B418" s="6"/>
      <c r="C418" s="6" t="s">
        <v>59</v>
      </c>
      <c r="D418" s="6">
        <v>9</v>
      </c>
      <c r="E418" s="6">
        <v>117</v>
      </c>
      <c r="F418" s="6">
        <v>120</v>
      </c>
      <c r="G418" s="6">
        <v>237</v>
      </c>
      <c r="H418" s="6">
        <v>176</v>
      </c>
      <c r="I418" s="58">
        <v>0.7426160337552743</v>
      </c>
    </row>
    <row r="419" spans="1:9" x14ac:dyDescent="0.25">
      <c r="A419" s="6"/>
      <c r="B419" s="6"/>
      <c r="C419" s="6" t="s">
        <v>59</v>
      </c>
      <c r="D419" s="6">
        <v>1</v>
      </c>
      <c r="E419" s="6">
        <v>177</v>
      </c>
      <c r="F419" s="6">
        <v>174</v>
      </c>
      <c r="G419" s="6">
        <v>351</v>
      </c>
      <c r="H419" s="6">
        <v>257</v>
      </c>
      <c r="I419" s="58">
        <v>0.73219373219373218</v>
      </c>
    </row>
    <row r="420" spans="1:9" x14ac:dyDescent="0.25">
      <c r="A420" s="6"/>
      <c r="B420" s="6"/>
      <c r="C420" s="6" t="s">
        <v>59</v>
      </c>
      <c r="D420" s="6">
        <v>5</v>
      </c>
      <c r="E420" s="6">
        <v>109</v>
      </c>
      <c r="F420" s="6">
        <v>106</v>
      </c>
      <c r="G420" s="6">
        <v>215</v>
      </c>
      <c r="H420" s="6">
        <v>153</v>
      </c>
      <c r="I420" s="58">
        <v>0.71162790697674416</v>
      </c>
    </row>
    <row r="421" spans="1:9" x14ac:dyDescent="0.25">
      <c r="A421" s="6"/>
      <c r="B421" s="6"/>
      <c r="C421" s="6" t="s">
        <v>59</v>
      </c>
      <c r="D421" s="6">
        <v>8</v>
      </c>
      <c r="E421" s="6">
        <v>162</v>
      </c>
      <c r="F421" s="6">
        <v>153</v>
      </c>
      <c r="G421" s="6">
        <v>315</v>
      </c>
      <c r="H421" s="6">
        <v>224</v>
      </c>
      <c r="I421" s="58">
        <v>0.71111111111111114</v>
      </c>
    </row>
    <row r="422" spans="1:9" x14ac:dyDescent="0.25">
      <c r="A422" s="6"/>
      <c r="B422" s="6"/>
      <c r="C422" s="6" t="s">
        <v>59</v>
      </c>
      <c r="D422" s="6">
        <v>6</v>
      </c>
      <c r="E422" s="6">
        <v>132</v>
      </c>
      <c r="F422" s="6">
        <v>127</v>
      </c>
      <c r="G422" s="6">
        <v>259</v>
      </c>
      <c r="H422" s="6">
        <v>181</v>
      </c>
      <c r="I422" s="58">
        <v>0.69884169884169889</v>
      </c>
    </row>
    <row r="423" spans="1:9" x14ac:dyDescent="0.25">
      <c r="A423" s="67"/>
      <c r="B423" s="67"/>
      <c r="C423" s="67" t="s">
        <v>59</v>
      </c>
      <c r="D423" s="67">
        <v>9</v>
      </c>
      <c r="E423" s="67">
        <v>1319</v>
      </c>
      <c r="F423" s="67">
        <v>1309</v>
      </c>
      <c r="G423" s="67">
        <v>2628</v>
      </c>
      <c r="H423" s="67">
        <v>1980</v>
      </c>
      <c r="I423" s="68">
        <v>0.75342465753424659</v>
      </c>
    </row>
    <row r="424" spans="1:9" x14ac:dyDescent="0.25">
      <c r="A424" s="6"/>
      <c r="B424" s="6"/>
      <c r="C424" s="6" t="s">
        <v>60</v>
      </c>
      <c r="D424" s="6">
        <v>7</v>
      </c>
      <c r="E424" s="6">
        <v>137</v>
      </c>
      <c r="F424" s="6">
        <v>127</v>
      </c>
      <c r="G424" s="6">
        <v>264</v>
      </c>
      <c r="H424" s="6">
        <v>207</v>
      </c>
      <c r="I424" s="58">
        <v>0.78409090909090906</v>
      </c>
    </row>
    <row r="425" spans="1:9" x14ac:dyDescent="0.25">
      <c r="A425" s="6"/>
      <c r="B425" s="6"/>
      <c r="C425" s="6" t="s">
        <v>60</v>
      </c>
      <c r="D425" s="6">
        <v>6</v>
      </c>
      <c r="E425" s="6">
        <v>215</v>
      </c>
      <c r="F425" s="6">
        <v>221</v>
      </c>
      <c r="G425" s="6">
        <v>436</v>
      </c>
      <c r="H425" s="6">
        <v>341</v>
      </c>
      <c r="I425" s="58">
        <v>0.7821100917431193</v>
      </c>
    </row>
    <row r="426" spans="1:9" x14ac:dyDescent="0.25">
      <c r="A426" s="6"/>
      <c r="B426" s="6"/>
      <c r="C426" s="6" t="s">
        <v>60</v>
      </c>
      <c r="D426" s="6">
        <v>3</v>
      </c>
      <c r="E426" s="6">
        <v>226</v>
      </c>
      <c r="F426" s="6">
        <v>215</v>
      </c>
      <c r="G426" s="6">
        <v>441</v>
      </c>
      <c r="H426" s="6">
        <v>311</v>
      </c>
      <c r="I426" s="58">
        <v>0.70521541950113376</v>
      </c>
    </row>
    <row r="427" spans="1:9" x14ac:dyDescent="0.25">
      <c r="A427" s="6"/>
      <c r="B427" s="6"/>
      <c r="C427" s="6" t="s">
        <v>60</v>
      </c>
      <c r="D427" s="6">
        <v>4</v>
      </c>
      <c r="E427" s="6">
        <v>141</v>
      </c>
      <c r="F427" s="6">
        <v>144</v>
      </c>
      <c r="G427" s="6">
        <v>285</v>
      </c>
      <c r="H427" s="6">
        <v>198</v>
      </c>
      <c r="I427" s="58">
        <v>0.69473684210526321</v>
      </c>
    </row>
    <row r="428" spans="1:9" x14ac:dyDescent="0.25">
      <c r="A428" s="6"/>
      <c r="B428" s="6"/>
      <c r="C428" s="6" t="s">
        <v>60</v>
      </c>
      <c r="D428" s="6">
        <v>2</v>
      </c>
      <c r="E428" s="6">
        <v>218</v>
      </c>
      <c r="F428" s="6">
        <v>211</v>
      </c>
      <c r="G428" s="6">
        <v>429</v>
      </c>
      <c r="H428" s="6">
        <v>296</v>
      </c>
      <c r="I428" s="58">
        <v>0.68997668997668993</v>
      </c>
    </row>
    <row r="429" spans="1:9" x14ac:dyDescent="0.25">
      <c r="A429" s="6"/>
      <c r="B429" s="6"/>
      <c r="C429" s="6" t="s">
        <v>60</v>
      </c>
      <c r="D429" s="6">
        <v>1</v>
      </c>
      <c r="E429" s="6">
        <v>197</v>
      </c>
      <c r="F429" s="6">
        <v>211</v>
      </c>
      <c r="G429" s="6">
        <v>408</v>
      </c>
      <c r="H429" s="6">
        <v>264</v>
      </c>
      <c r="I429" s="58">
        <v>0.6470588235294118</v>
      </c>
    </row>
    <row r="430" spans="1:9" x14ac:dyDescent="0.25">
      <c r="A430" s="6"/>
      <c r="B430" s="6"/>
      <c r="C430" s="6" t="s">
        <v>60</v>
      </c>
      <c r="D430" s="6">
        <v>5</v>
      </c>
      <c r="E430" s="6">
        <v>141</v>
      </c>
      <c r="F430" s="6">
        <v>127</v>
      </c>
      <c r="G430" s="6">
        <v>268</v>
      </c>
      <c r="H430" s="6">
        <v>155</v>
      </c>
      <c r="I430" s="58">
        <v>0.57835820895522383</v>
      </c>
    </row>
    <row r="431" spans="1:9" x14ac:dyDescent="0.25">
      <c r="A431" s="67"/>
      <c r="B431" s="67"/>
      <c r="C431" s="67" t="s">
        <v>60</v>
      </c>
      <c r="D431" s="67">
        <v>7</v>
      </c>
      <c r="E431" s="67">
        <v>1275</v>
      </c>
      <c r="F431" s="67">
        <v>1256</v>
      </c>
      <c r="G431" s="67">
        <v>2531</v>
      </c>
      <c r="H431" s="67">
        <v>1772</v>
      </c>
      <c r="I431" s="68">
        <v>0.70011853022520742</v>
      </c>
    </row>
    <row r="432" spans="1:9" x14ac:dyDescent="0.25">
      <c r="A432" s="6"/>
      <c r="B432" s="6"/>
      <c r="C432" s="6" t="s">
        <v>61</v>
      </c>
      <c r="D432" s="6">
        <v>3</v>
      </c>
      <c r="E432" s="6">
        <v>180</v>
      </c>
      <c r="F432" s="6">
        <v>190</v>
      </c>
      <c r="G432" s="6">
        <v>370</v>
      </c>
      <c r="H432" s="6">
        <v>315</v>
      </c>
      <c r="I432" s="58">
        <v>0.85135135135135132</v>
      </c>
    </row>
    <row r="433" spans="1:9" x14ac:dyDescent="0.25">
      <c r="A433" s="6"/>
      <c r="B433" s="6"/>
      <c r="C433" s="6" t="s">
        <v>61</v>
      </c>
      <c r="D433" s="6">
        <v>4</v>
      </c>
      <c r="E433" s="6">
        <v>169</v>
      </c>
      <c r="F433" s="6">
        <v>152</v>
      </c>
      <c r="G433" s="6">
        <v>321</v>
      </c>
      <c r="H433" s="6">
        <v>268</v>
      </c>
      <c r="I433" s="58">
        <v>0.83489096573208721</v>
      </c>
    </row>
    <row r="434" spans="1:9" x14ac:dyDescent="0.25">
      <c r="A434" s="6"/>
      <c r="B434" s="6"/>
      <c r="C434" s="6" t="s">
        <v>61</v>
      </c>
      <c r="D434" s="6">
        <v>6</v>
      </c>
      <c r="E434" s="6">
        <v>102</v>
      </c>
      <c r="F434" s="6">
        <v>101</v>
      </c>
      <c r="G434" s="6">
        <v>203</v>
      </c>
      <c r="H434" s="6">
        <v>169</v>
      </c>
      <c r="I434" s="58">
        <v>0.83251231527093594</v>
      </c>
    </row>
    <row r="435" spans="1:9" x14ac:dyDescent="0.25">
      <c r="A435" s="6"/>
      <c r="B435" s="6"/>
      <c r="C435" s="6" t="s">
        <v>61</v>
      </c>
      <c r="D435" s="6">
        <v>1</v>
      </c>
      <c r="E435" s="6">
        <v>142</v>
      </c>
      <c r="F435" s="6">
        <v>134</v>
      </c>
      <c r="G435" s="6">
        <v>276</v>
      </c>
      <c r="H435" s="6">
        <v>229</v>
      </c>
      <c r="I435" s="58">
        <v>0.82971014492753625</v>
      </c>
    </row>
    <row r="436" spans="1:9" x14ac:dyDescent="0.25">
      <c r="A436" s="6"/>
      <c r="B436" s="6"/>
      <c r="C436" s="6" t="s">
        <v>61</v>
      </c>
      <c r="D436" s="6">
        <v>7</v>
      </c>
      <c r="E436" s="6">
        <v>92</v>
      </c>
      <c r="F436" s="6">
        <v>95</v>
      </c>
      <c r="G436" s="6">
        <v>187</v>
      </c>
      <c r="H436" s="6">
        <v>152</v>
      </c>
      <c r="I436" s="58">
        <v>0.81283422459893051</v>
      </c>
    </row>
    <row r="437" spans="1:9" x14ac:dyDescent="0.25">
      <c r="A437" s="6"/>
      <c r="B437" s="6"/>
      <c r="C437" s="6" t="s">
        <v>61</v>
      </c>
      <c r="D437" s="6">
        <v>2</v>
      </c>
      <c r="E437" s="6">
        <v>164</v>
      </c>
      <c r="F437" s="6">
        <v>164</v>
      </c>
      <c r="G437" s="6">
        <v>328</v>
      </c>
      <c r="H437" s="6">
        <v>233</v>
      </c>
      <c r="I437" s="58">
        <v>0.71036585365853655</v>
      </c>
    </row>
    <row r="438" spans="1:9" x14ac:dyDescent="0.25">
      <c r="A438" s="6"/>
      <c r="B438" s="6"/>
      <c r="C438" s="6" t="s">
        <v>61</v>
      </c>
      <c r="D438" s="6">
        <v>5</v>
      </c>
      <c r="E438" s="6">
        <v>141</v>
      </c>
      <c r="F438" s="6">
        <v>131</v>
      </c>
      <c r="G438" s="6">
        <v>272</v>
      </c>
      <c r="H438" s="6">
        <v>181</v>
      </c>
      <c r="I438" s="58">
        <v>0.6654411764705882</v>
      </c>
    </row>
    <row r="439" spans="1:9" x14ac:dyDescent="0.25">
      <c r="A439" s="67"/>
      <c r="B439" s="67"/>
      <c r="C439" s="67" t="s">
        <v>61</v>
      </c>
      <c r="D439" s="67">
        <v>7</v>
      </c>
      <c r="E439" s="67">
        <v>990</v>
      </c>
      <c r="F439" s="67">
        <v>967</v>
      </c>
      <c r="G439" s="67">
        <v>1957</v>
      </c>
      <c r="H439" s="67">
        <v>1547</v>
      </c>
      <c r="I439" s="68">
        <v>0.79049565661727128</v>
      </c>
    </row>
    <row r="440" spans="1:9" x14ac:dyDescent="0.25">
      <c r="A440" s="65">
        <v>6</v>
      </c>
      <c r="B440" s="65" t="s">
        <v>62</v>
      </c>
      <c r="C440" s="65"/>
      <c r="D440" s="65">
        <v>24</v>
      </c>
      <c r="E440" s="65">
        <v>3853</v>
      </c>
      <c r="F440" s="65">
        <v>3590</v>
      </c>
      <c r="G440" s="65">
        <v>7443</v>
      </c>
      <c r="H440" s="65">
        <v>5352</v>
      </c>
      <c r="I440" s="66">
        <v>0.71906489318823053</v>
      </c>
    </row>
    <row r="441" spans="1:9" x14ac:dyDescent="0.25">
      <c r="A441" s="6"/>
      <c r="B441" s="6"/>
      <c r="C441" s="6" t="s">
        <v>62</v>
      </c>
      <c r="D441" s="6">
        <v>7</v>
      </c>
      <c r="E441" s="6">
        <v>169</v>
      </c>
      <c r="F441" s="6">
        <v>163</v>
      </c>
      <c r="G441" s="6">
        <v>332</v>
      </c>
      <c r="H441" s="6">
        <v>263</v>
      </c>
      <c r="I441" s="58">
        <v>0.79216867469879515</v>
      </c>
    </row>
    <row r="442" spans="1:9" x14ac:dyDescent="0.25">
      <c r="A442" s="6"/>
      <c r="B442" s="6"/>
      <c r="C442" s="6" t="s">
        <v>62</v>
      </c>
      <c r="D442" s="6">
        <v>6</v>
      </c>
      <c r="E442" s="6">
        <v>192</v>
      </c>
      <c r="F442" s="6">
        <v>180</v>
      </c>
      <c r="G442" s="6">
        <v>372</v>
      </c>
      <c r="H442" s="6">
        <v>291</v>
      </c>
      <c r="I442" s="58">
        <v>0.782258064516129</v>
      </c>
    </row>
    <row r="443" spans="1:9" x14ac:dyDescent="0.25">
      <c r="A443" s="6"/>
      <c r="B443" s="6"/>
      <c r="C443" s="6" t="s">
        <v>62</v>
      </c>
      <c r="D443" s="6">
        <v>5</v>
      </c>
      <c r="E443" s="6">
        <v>204</v>
      </c>
      <c r="F443" s="6">
        <v>180</v>
      </c>
      <c r="G443" s="6">
        <v>384</v>
      </c>
      <c r="H443" s="6">
        <v>286</v>
      </c>
      <c r="I443" s="58">
        <v>0.74479166666666663</v>
      </c>
    </row>
    <row r="444" spans="1:9" x14ac:dyDescent="0.25">
      <c r="A444" s="6"/>
      <c r="B444" s="6"/>
      <c r="C444" s="6" t="s">
        <v>62</v>
      </c>
      <c r="D444" s="6">
        <v>4</v>
      </c>
      <c r="E444" s="6">
        <v>186</v>
      </c>
      <c r="F444" s="6">
        <v>184</v>
      </c>
      <c r="G444" s="6">
        <v>370</v>
      </c>
      <c r="H444" s="6">
        <v>271</v>
      </c>
      <c r="I444" s="58">
        <v>0.73243243243243239</v>
      </c>
    </row>
    <row r="445" spans="1:9" x14ac:dyDescent="0.25">
      <c r="A445" s="6"/>
      <c r="B445" s="6"/>
      <c r="C445" s="6" t="s">
        <v>62</v>
      </c>
      <c r="D445" s="6">
        <v>3</v>
      </c>
      <c r="E445" s="6">
        <v>146</v>
      </c>
      <c r="F445" s="6">
        <v>129</v>
      </c>
      <c r="G445" s="6">
        <v>275</v>
      </c>
      <c r="H445" s="6">
        <v>201</v>
      </c>
      <c r="I445" s="58">
        <v>0.73090909090909095</v>
      </c>
    </row>
    <row r="446" spans="1:9" x14ac:dyDescent="0.25">
      <c r="A446" s="6"/>
      <c r="B446" s="6"/>
      <c r="C446" s="6" t="s">
        <v>62</v>
      </c>
      <c r="D446" s="6">
        <v>2</v>
      </c>
      <c r="E446" s="6">
        <v>118</v>
      </c>
      <c r="F446" s="6">
        <v>111</v>
      </c>
      <c r="G446" s="6">
        <v>229</v>
      </c>
      <c r="H446" s="6">
        <v>165</v>
      </c>
      <c r="I446" s="58">
        <v>0.72052401746724892</v>
      </c>
    </row>
    <row r="447" spans="1:9" x14ac:dyDescent="0.25">
      <c r="A447" s="6"/>
      <c r="B447" s="6"/>
      <c r="C447" s="6" t="s">
        <v>62</v>
      </c>
      <c r="D447" s="6">
        <v>1</v>
      </c>
      <c r="E447" s="6">
        <v>196</v>
      </c>
      <c r="F447" s="6">
        <v>199</v>
      </c>
      <c r="G447" s="6">
        <v>395</v>
      </c>
      <c r="H447" s="6">
        <v>194</v>
      </c>
      <c r="I447" s="58">
        <v>0.49113924050632912</v>
      </c>
    </row>
    <row r="448" spans="1:9" x14ac:dyDescent="0.25">
      <c r="A448" s="67"/>
      <c r="B448" s="67"/>
      <c r="C448" s="67" t="s">
        <v>62</v>
      </c>
      <c r="D448" s="67">
        <v>7</v>
      </c>
      <c r="E448" s="67">
        <v>1211</v>
      </c>
      <c r="F448" s="67">
        <v>1146</v>
      </c>
      <c r="G448" s="67">
        <v>2357</v>
      </c>
      <c r="H448" s="67">
        <v>1671</v>
      </c>
      <c r="I448" s="68">
        <v>0.70895205770046665</v>
      </c>
    </row>
    <row r="449" spans="1:9" x14ac:dyDescent="0.25">
      <c r="A449" s="6"/>
      <c r="B449" s="6"/>
      <c r="C449" s="6" t="s">
        <v>63</v>
      </c>
      <c r="D449" s="6">
        <v>4</v>
      </c>
      <c r="E449" s="6">
        <v>197</v>
      </c>
      <c r="F449" s="6">
        <v>188</v>
      </c>
      <c r="G449" s="6">
        <v>385</v>
      </c>
      <c r="H449" s="6">
        <v>333</v>
      </c>
      <c r="I449" s="58">
        <v>0.86493506493506489</v>
      </c>
    </row>
    <row r="450" spans="1:9" x14ac:dyDescent="0.25">
      <c r="A450" s="6"/>
      <c r="B450" s="6"/>
      <c r="C450" s="6" t="s">
        <v>63</v>
      </c>
      <c r="D450" s="6">
        <v>3</v>
      </c>
      <c r="E450" s="6">
        <v>182</v>
      </c>
      <c r="F450" s="6">
        <v>165</v>
      </c>
      <c r="G450" s="6">
        <v>347</v>
      </c>
      <c r="H450" s="6">
        <v>298</v>
      </c>
      <c r="I450" s="58">
        <v>0.85878962536023051</v>
      </c>
    </row>
    <row r="451" spans="1:9" x14ac:dyDescent="0.25">
      <c r="A451" s="6"/>
      <c r="B451" s="6"/>
      <c r="C451" s="6" t="s">
        <v>63</v>
      </c>
      <c r="D451" s="6">
        <v>7</v>
      </c>
      <c r="E451" s="6">
        <v>192</v>
      </c>
      <c r="F451" s="6">
        <v>180</v>
      </c>
      <c r="G451" s="6">
        <v>372</v>
      </c>
      <c r="H451" s="6">
        <v>300</v>
      </c>
      <c r="I451" s="58">
        <v>0.80645161290322576</v>
      </c>
    </row>
    <row r="452" spans="1:9" x14ac:dyDescent="0.25">
      <c r="A452" s="6"/>
      <c r="B452" s="6"/>
      <c r="C452" s="6" t="s">
        <v>63</v>
      </c>
      <c r="D452" s="6">
        <v>5</v>
      </c>
      <c r="E452" s="6">
        <v>164</v>
      </c>
      <c r="F452" s="6">
        <v>156</v>
      </c>
      <c r="G452" s="6">
        <v>320</v>
      </c>
      <c r="H452" s="6">
        <v>258</v>
      </c>
      <c r="I452" s="58">
        <v>0.80625000000000002</v>
      </c>
    </row>
    <row r="453" spans="1:9" x14ac:dyDescent="0.25">
      <c r="A453" s="6"/>
      <c r="B453" s="6"/>
      <c r="C453" s="6" t="s">
        <v>63</v>
      </c>
      <c r="D453" s="6">
        <v>2</v>
      </c>
      <c r="E453" s="6">
        <v>182</v>
      </c>
      <c r="F453" s="6">
        <v>183</v>
      </c>
      <c r="G453" s="6">
        <v>365</v>
      </c>
      <c r="H453" s="6">
        <v>282</v>
      </c>
      <c r="I453" s="58">
        <v>0.77260273972602744</v>
      </c>
    </row>
    <row r="454" spans="1:9" x14ac:dyDescent="0.25">
      <c r="A454" s="6"/>
      <c r="B454" s="6"/>
      <c r="C454" s="6" t="s">
        <v>63</v>
      </c>
      <c r="D454" s="6">
        <v>6</v>
      </c>
      <c r="E454" s="6">
        <v>165</v>
      </c>
      <c r="F454" s="6">
        <v>180</v>
      </c>
      <c r="G454" s="6">
        <v>345</v>
      </c>
      <c r="H454" s="6">
        <v>266</v>
      </c>
      <c r="I454" s="58">
        <v>0.77101449275362322</v>
      </c>
    </row>
    <row r="455" spans="1:9" x14ac:dyDescent="0.25">
      <c r="A455" s="6"/>
      <c r="B455" s="6"/>
      <c r="C455" s="6" t="s">
        <v>63</v>
      </c>
      <c r="D455" s="6">
        <v>1</v>
      </c>
      <c r="E455" s="6">
        <v>194</v>
      </c>
      <c r="F455" s="6">
        <v>160</v>
      </c>
      <c r="G455" s="6">
        <v>354</v>
      </c>
      <c r="H455" s="6">
        <v>250</v>
      </c>
      <c r="I455" s="58">
        <v>0.70621468926553677</v>
      </c>
    </row>
    <row r="456" spans="1:9" x14ac:dyDescent="0.25">
      <c r="A456" s="67"/>
      <c r="B456" s="67"/>
      <c r="C456" s="67" t="s">
        <v>63</v>
      </c>
      <c r="D456" s="67">
        <v>7</v>
      </c>
      <c r="E456" s="67">
        <v>1276</v>
      </c>
      <c r="F456" s="67">
        <v>1212</v>
      </c>
      <c r="G456" s="67">
        <v>2488</v>
      </c>
      <c r="H456" s="67">
        <v>1987</v>
      </c>
      <c r="I456" s="68">
        <v>0.79863344051446949</v>
      </c>
    </row>
    <row r="457" spans="1:9" x14ac:dyDescent="0.25">
      <c r="A457" s="6"/>
      <c r="B457" s="6"/>
      <c r="C457" s="6" t="s">
        <v>64</v>
      </c>
      <c r="D457" s="6">
        <v>5</v>
      </c>
      <c r="E457" s="6">
        <v>170</v>
      </c>
      <c r="F457" s="6">
        <v>132</v>
      </c>
      <c r="G457" s="6">
        <v>302</v>
      </c>
      <c r="H457" s="6">
        <v>215</v>
      </c>
      <c r="I457" s="58">
        <v>0.71192052980132448</v>
      </c>
    </row>
    <row r="458" spans="1:9" x14ac:dyDescent="0.25">
      <c r="A458" s="6"/>
      <c r="B458" s="6"/>
      <c r="C458" s="6" t="s">
        <v>64</v>
      </c>
      <c r="D458" s="6">
        <v>4</v>
      </c>
      <c r="E458" s="6">
        <v>140</v>
      </c>
      <c r="F458" s="6">
        <v>139</v>
      </c>
      <c r="G458" s="6">
        <v>279</v>
      </c>
      <c r="H458" s="6">
        <v>192</v>
      </c>
      <c r="I458" s="58">
        <v>0.68817204301075274</v>
      </c>
    </row>
    <row r="459" spans="1:9" x14ac:dyDescent="0.25">
      <c r="A459" s="6"/>
      <c r="B459" s="6"/>
      <c r="C459" s="6" t="s">
        <v>64</v>
      </c>
      <c r="D459" s="6">
        <v>2</v>
      </c>
      <c r="E459" s="6">
        <v>122</v>
      </c>
      <c r="F459" s="6">
        <v>121</v>
      </c>
      <c r="G459" s="6">
        <v>243</v>
      </c>
      <c r="H459" s="6">
        <v>155</v>
      </c>
      <c r="I459" s="58">
        <v>0.63786008230452673</v>
      </c>
    </row>
    <row r="460" spans="1:9" x14ac:dyDescent="0.25">
      <c r="A460" s="6"/>
      <c r="B460" s="6"/>
      <c r="C460" s="6" t="s">
        <v>64</v>
      </c>
      <c r="D460" s="6">
        <v>3</v>
      </c>
      <c r="E460" s="6">
        <v>122</v>
      </c>
      <c r="F460" s="6">
        <v>103</v>
      </c>
      <c r="G460" s="6">
        <v>225</v>
      </c>
      <c r="H460" s="6">
        <v>140</v>
      </c>
      <c r="I460" s="58">
        <v>0.62222222222222223</v>
      </c>
    </row>
    <row r="461" spans="1:9" x14ac:dyDescent="0.25">
      <c r="A461" s="6"/>
      <c r="B461" s="6"/>
      <c r="C461" s="6" t="s">
        <v>64</v>
      </c>
      <c r="D461" s="6">
        <v>1</v>
      </c>
      <c r="E461" s="6">
        <v>131</v>
      </c>
      <c r="F461" s="6">
        <v>118</v>
      </c>
      <c r="G461" s="6">
        <v>249</v>
      </c>
      <c r="H461" s="6">
        <v>154</v>
      </c>
      <c r="I461" s="58">
        <v>0.61847389558232935</v>
      </c>
    </row>
    <row r="462" spans="1:9" x14ac:dyDescent="0.25">
      <c r="A462" s="67"/>
      <c r="B462" s="67"/>
      <c r="C462" s="67" t="s">
        <v>64</v>
      </c>
      <c r="D462" s="67">
        <v>5</v>
      </c>
      <c r="E462" s="67">
        <v>685</v>
      </c>
      <c r="F462" s="67">
        <v>613</v>
      </c>
      <c r="G462" s="67">
        <v>1298</v>
      </c>
      <c r="H462" s="67">
        <v>856</v>
      </c>
      <c r="I462" s="68">
        <v>0.65947611710323573</v>
      </c>
    </row>
    <row r="463" spans="1:9" x14ac:dyDescent="0.25">
      <c r="A463" s="6"/>
      <c r="B463" s="6"/>
      <c r="C463" s="6" t="s">
        <v>65</v>
      </c>
      <c r="D463" s="6">
        <v>1</v>
      </c>
      <c r="E463" s="6">
        <v>101</v>
      </c>
      <c r="F463" s="6">
        <v>91</v>
      </c>
      <c r="G463" s="6">
        <v>192</v>
      </c>
      <c r="H463" s="6">
        <v>139</v>
      </c>
      <c r="I463" s="58">
        <v>0.72395833333333337</v>
      </c>
    </row>
    <row r="464" spans="1:9" x14ac:dyDescent="0.25">
      <c r="A464" s="6"/>
      <c r="B464" s="6"/>
      <c r="C464" s="6" t="s">
        <v>65</v>
      </c>
      <c r="D464" s="6">
        <v>5</v>
      </c>
      <c r="E464" s="6">
        <v>133</v>
      </c>
      <c r="F464" s="6">
        <v>96</v>
      </c>
      <c r="G464" s="6">
        <v>229</v>
      </c>
      <c r="H464" s="6">
        <v>151</v>
      </c>
      <c r="I464" s="58">
        <v>0.65938864628820959</v>
      </c>
    </row>
    <row r="465" spans="1:9" x14ac:dyDescent="0.25">
      <c r="A465" s="6"/>
      <c r="B465" s="6"/>
      <c r="C465" s="6" t="s">
        <v>65</v>
      </c>
      <c r="D465" s="6">
        <v>4</v>
      </c>
      <c r="E465" s="6">
        <v>102</v>
      </c>
      <c r="F465" s="6">
        <v>98</v>
      </c>
      <c r="G465" s="6">
        <v>200</v>
      </c>
      <c r="H465" s="6">
        <v>127</v>
      </c>
      <c r="I465" s="58">
        <v>0.63500000000000001</v>
      </c>
    </row>
    <row r="466" spans="1:9" x14ac:dyDescent="0.25">
      <c r="A466" s="6"/>
      <c r="B466" s="6"/>
      <c r="C466" s="6" t="s">
        <v>65</v>
      </c>
      <c r="D466" s="6">
        <v>2</v>
      </c>
      <c r="E466" s="6">
        <v>118</v>
      </c>
      <c r="F466" s="6">
        <v>111</v>
      </c>
      <c r="G466" s="6">
        <v>229</v>
      </c>
      <c r="H466" s="6">
        <v>142</v>
      </c>
      <c r="I466" s="58">
        <v>0.62008733624454149</v>
      </c>
    </row>
    <row r="467" spans="1:9" x14ac:dyDescent="0.25">
      <c r="A467" s="6"/>
      <c r="B467" s="6"/>
      <c r="C467" s="6" t="s">
        <v>65</v>
      </c>
      <c r="D467" s="6">
        <v>3</v>
      </c>
      <c r="E467" s="6">
        <v>227</v>
      </c>
      <c r="F467" s="6">
        <v>223</v>
      </c>
      <c r="G467" s="6">
        <v>450</v>
      </c>
      <c r="H467" s="6">
        <v>279</v>
      </c>
      <c r="I467" s="58">
        <v>0.62</v>
      </c>
    </row>
    <row r="468" spans="1:9" x14ac:dyDescent="0.25">
      <c r="A468" s="67"/>
      <c r="B468" s="67"/>
      <c r="C468" s="67" t="s">
        <v>65</v>
      </c>
      <c r="D468" s="67">
        <v>5</v>
      </c>
      <c r="E468" s="67">
        <v>681</v>
      </c>
      <c r="F468" s="67">
        <v>619</v>
      </c>
      <c r="G468" s="67">
        <v>1300</v>
      </c>
      <c r="H468" s="67">
        <v>838</v>
      </c>
      <c r="I468" s="68">
        <v>0.64461538461538459</v>
      </c>
    </row>
    <row r="469" spans="1:9" x14ac:dyDescent="0.25">
      <c r="A469" s="65">
        <v>7</v>
      </c>
      <c r="B469" s="65" t="s">
        <v>66</v>
      </c>
      <c r="C469" s="65"/>
      <c r="D469" s="65">
        <v>26</v>
      </c>
      <c r="E469" s="65">
        <v>4694</v>
      </c>
      <c r="F469" s="65">
        <v>4491</v>
      </c>
      <c r="G469" s="65">
        <v>9185</v>
      </c>
      <c r="H469" s="65">
        <v>5945</v>
      </c>
      <c r="I469" s="66">
        <v>0.64725095264017418</v>
      </c>
    </row>
    <row r="470" spans="1:9" x14ac:dyDescent="0.25">
      <c r="A470" s="6"/>
      <c r="B470" s="6"/>
      <c r="C470" s="6" t="s">
        <v>67</v>
      </c>
      <c r="D470" s="6">
        <v>1</v>
      </c>
      <c r="E470" s="6">
        <v>156</v>
      </c>
      <c r="F470" s="6">
        <v>138</v>
      </c>
      <c r="G470" s="6">
        <v>294</v>
      </c>
      <c r="H470" s="6">
        <v>211</v>
      </c>
      <c r="I470" s="58">
        <v>0.71768707482993199</v>
      </c>
    </row>
    <row r="471" spans="1:9" x14ac:dyDescent="0.25">
      <c r="A471" s="6"/>
      <c r="B471" s="6"/>
      <c r="C471" s="6" t="s">
        <v>67</v>
      </c>
      <c r="D471" s="6">
        <v>2</v>
      </c>
      <c r="E471" s="6">
        <v>201</v>
      </c>
      <c r="F471" s="6">
        <v>173</v>
      </c>
      <c r="G471" s="6">
        <v>374</v>
      </c>
      <c r="H471" s="6">
        <v>256</v>
      </c>
      <c r="I471" s="58">
        <v>0.68449197860962563</v>
      </c>
    </row>
    <row r="472" spans="1:9" x14ac:dyDescent="0.25">
      <c r="A472" s="6"/>
      <c r="B472" s="6"/>
      <c r="C472" s="6" t="s">
        <v>67</v>
      </c>
      <c r="D472" s="6">
        <v>4</v>
      </c>
      <c r="E472" s="6">
        <v>140</v>
      </c>
      <c r="F472" s="6">
        <v>143</v>
      </c>
      <c r="G472" s="6">
        <v>283</v>
      </c>
      <c r="H472" s="6">
        <v>189</v>
      </c>
      <c r="I472" s="58">
        <v>0.66784452296819785</v>
      </c>
    </row>
    <row r="473" spans="1:9" x14ac:dyDescent="0.25">
      <c r="A473" s="6"/>
      <c r="B473" s="6"/>
      <c r="C473" s="6" t="s">
        <v>67</v>
      </c>
      <c r="D473" s="6">
        <v>9</v>
      </c>
      <c r="E473" s="6">
        <v>150</v>
      </c>
      <c r="F473" s="6">
        <v>154</v>
      </c>
      <c r="G473" s="6">
        <v>304</v>
      </c>
      <c r="H473" s="6">
        <v>195</v>
      </c>
      <c r="I473" s="58">
        <v>0.64144736842105265</v>
      </c>
    </row>
    <row r="474" spans="1:9" x14ac:dyDescent="0.25">
      <c r="A474" s="6"/>
      <c r="B474" s="6"/>
      <c r="C474" s="6" t="s">
        <v>67</v>
      </c>
      <c r="D474" s="6">
        <v>8</v>
      </c>
      <c r="E474" s="6">
        <v>226</v>
      </c>
      <c r="F474" s="6">
        <v>215</v>
      </c>
      <c r="G474" s="6">
        <v>441</v>
      </c>
      <c r="H474" s="6">
        <v>273</v>
      </c>
      <c r="I474" s="58">
        <v>0.61904761904761907</v>
      </c>
    </row>
    <row r="475" spans="1:9" x14ac:dyDescent="0.25">
      <c r="A475" s="6"/>
      <c r="B475" s="6"/>
      <c r="C475" s="6" t="s">
        <v>67</v>
      </c>
      <c r="D475" s="6">
        <v>7</v>
      </c>
      <c r="E475" s="6">
        <v>191</v>
      </c>
      <c r="F475" s="6">
        <v>180</v>
      </c>
      <c r="G475" s="6">
        <v>371</v>
      </c>
      <c r="H475" s="6">
        <v>227</v>
      </c>
      <c r="I475" s="58">
        <v>0.61185983827493262</v>
      </c>
    </row>
    <row r="476" spans="1:9" x14ac:dyDescent="0.25">
      <c r="A476" s="6"/>
      <c r="B476" s="6"/>
      <c r="C476" s="6" t="s">
        <v>67</v>
      </c>
      <c r="D476" s="6">
        <v>5</v>
      </c>
      <c r="E476" s="6">
        <v>96</v>
      </c>
      <c r="F476" s="6">
        <v>91</v>
      </c>
      <c r="G476" s="6">
        <v>187</v>
      </c>
      <c r="H476" s="6">
        <v>113</v>
      </c>
      <c r="I476" s="58">
        <v>0.60427807486631013</v>
      </c>
    </row>
    <row r="477" spans="1:9" x14ac:dyDescent="0.25">
      <c r="A477" s="6"/>
      <c r="B477" s="6"/>
      <c r="C477" s="6" t="s">
        <v>67</v>
      </c>
      <c r="D477" s="6">
        <v>6</v>
      </c>
      <c r="E477" s="6">
        <v>152</v>
      </c>
      <c r="F477" s="6">
        <v>162</v>
      </c>
      <c r="G477" s="6">
        <v>314</v>
      </c>
      <c r="H477" s="6">
        <v>183</v>
      </c>
      <c r="I477" s="58">
        <v>0.58280254777070062</v>
      </c>
    </row>
    <row r="478" spans="1:9" x14ac:dyDescent="0.25">
      <c r="A478" s="6"/>
      <c r="B478" s="6"/>
      <c r="C478" s="6" t="s">
        <v>67</v>
      </c>
      <c r="D478" s="6">
        <v>3</v>
      </c>
      <c r="E478" s="6">
        <v>222</v>
      </c>
      <c r="F478" s="6">
        <v>213</v>
      </c>
      <c r="G478" s="6">
        <v>435</v>
      </c>
      <c r="H478" s="6">
        <v>249</v>
      </c>
      <c r="I478" s="58">
        <v>0.57241379310344831</v>
      </c>
    </row>
    <row r="479" spans="1:9" x14ac:dyDescent="0.25">
      <c r="A479" s="67"/>
      <c r="B479" s="67"/>
      <c r="C479" s="67" t="s">
        <v>68</v>
      </c>
      <c r="D479" s="67">
        <v>9</v>
      </c>
      <c r="E479" s="67">
        <v>1534</v>
      </c>
      <c r="F479" s="67">
        <v>1469</v>
      </c>
      <c r="G479" s="67">
        <v>3003</v>
      </c>
      <c r="H479" s="67">
        <v>1896</v>
      </c>
      <c r="I479" s="68">
        <v>0.63136863136863142</v>
      </c>
    </row>
    <row r="480" spans="1:9" x14ac:dyDescent="0.25">
      <c r="A480" s="6"/>
      <c r="B480" s="6"/>
      <c r="C480" s="6" t="s">
        <v>69</v>
      </c>
      <c r="D480" s="6">
        <v>5</v>
      </c>
      <c r="E480" s="6">
        <v>162</v>
      </c>
      <c r="F480" s="6">
        <v>166</v>
      </c>
      <c r="G480" s="6">
        <v>328</v>
      </c>
      <c r="H480" s="6">
        <v>237</v>
      </c>
      <c r="I480" s="58">
        <v>0.72256097560975607</v>
      </c>
    </row>
    <row r="481" spans="1:9" x14ac:dyDescent="0.25">
      <c r="A481" s="6"/>
      <c r="B481" s="6"/>
      <c r="C481" s="6" t="s">
        <v>69</v>
      </c>
      <c r="D481" s="6">
        <v>4</v>
      </c>
      <c r="E481" s="6">
        <v>217</v>
      </c>
      <c r="F481" s="6">
        <v>187</v>
      </c>
      <c r="G481" s="6">
        <v>404</v>
      </c>
      <c r="H481" s="6">
        <v>285</v>
      </c>
      <c r="I481" s="58">
        <v>0.70544554455445541</v>
      </c>
    </row>
    <row r="482" spans="1:9" x14ac:dyDescent="0.25">
      <c r="A482" s="6"/>
      <c r="B482" s="6"/>
      <c r="C482" s="6" t="s">
        <v>69</v>
      </c>
      <c r="D482" s="6">
        <v>1</v>
      </c>
      <c r="E482" s="6">
        <v>195</v>
      </c>
      <c r="F482" s="6">
        <v>188</v>
      </c>
      <c r="G482" s="6">
        <v>383</v>
      </c>
      <c r="H482" s="6">
        <v>263</v>
      </c>
      <c r="I482" s="58">
        <v>0.6866840731070496</v>
      </c>
    </row>
    <row r="483" spans="1:9" x14ac:dyDescent="0.25">
      <c r="A483" s="6"/>
      <c r="B483" s="6"/>
      <c r="C483" s="6" t="s">
        <v>69</v>
      </c>
      <c r="D483" s="6">
        <v>2</v>
      </c>
      <c r="E483" s="6">
        <v>197</v>
      </c>
      <c r="F483" s="6">
        <v>159</v>
      </c>
      <c r="G483" s="6">
        <v>356</v>
      </c>
      <c r="H483" s="6">
        <v>243</v>
      </c>
      <c r="I483" s="58">
        <v>0.68258426966292129</v>
      </c>
    </row>
    <row r="484" spans="1:9" x14ac:dyDescent="0.25">
      <c r="A484" s="6"/>
      <c r="B484" s="6"/>
      <c r="C484" s="6" t="s">
        <v>69</v>
      </c>
      <c r="D484" s="6">
        <v>3</v>
      </c>
      <c r="E484" s="6">
        <v>202</v>
      </c>
      <c r="F484" s="6">
        <v>197</v>
      </c>
      <c r="G484" s="6">
        <v>399</v>
      </c>
      <c r="H484" s="6">
        <v>253</v>
      </c>
      <c r="I484" s="58">
        <v>0.63408521303258147</v>
      </c>
    </row>
    <row r="485" spans="1:9" x14ac:dyDescent="0.25">
      <c r="A485" s="67"/>
      <c r="B485" s="67"/>
      <c r="C485" s="67" t="s">
        <v>70</v>
      </c>
      <c r="D485" s="67">
        <v>5</v>
      </c>
      <c r="E485" s="67">
        <v>973</v>
      </c>
      <c r="F485" s="67">
        <v>897</v>
      </c>
      <c r="G485" s="67">
        <v>1870</v>
      </c>
      <c r="H485" s="67">
        <v>1281</v>
      </c>
      <c r="I485" s="68">
        <v>0.68502673796791447</v>
      </c>
    </row>
    <row r="486" spans="1:9" x14ac:dyDescent="0.25">
      <c r="A486" s="6"/>
      <c r="B486" s="6"/>
      <c r="C486" s="6" t="s">
        <v>71</v>
      </c>
      <c r="D486" s="6">
        <v>3</v>
      </c>
      <c r="E486" s="6">
        <v>148</v>
      </c>
      <c r="F486" s="6">
        <v>157</v>
      </c>
      <c r="G486" s="6">
        <v>305</v>
      </c>
      <c r="H486" s="6">
        <v>184</v>
      </c>
      <c r="I486" s="58">
        <v>0.60327868852459021</v>
      </c>
    </row>
    <row r="487" spans="1:9" x14ac:dyDescent="0.25">
      <c r="A487" s="6"/>
      <c r="B487" s="6"/>
      <c r="C487" s="6" t="s">
        <v>71</v>
      </c>
      <c r="D487" s="6">
        <v>2</v>
      </c>
      <c r="E487" s="6">
        <v>238</v>
      </c>
      <c r="F487" s="6">
        <v>220</v>
      </c>
      <c r="G487" s="6">
        <v>458</v>
      </c>
      <c r="H487" s="6">
        <v>274</v>
      </c>
      <c r="I487" s="58">
        <v>0.59825327510917026</v>
      </c>
    </row>
    <row r="488" spans="1:9" x14ac:dyDescent="0.25">
      <c r="A488" s="6"/>
      <c r="B488" s="6"/>
      <c r="C488" s="6" t="s">
        <v>71</v>
      </c>
      <c r="D488" s="6">
        <v>4</v>
      </c>
      <c r="E488" s="6">
        <v>129</v>
      </c>
      <c r="F488" s="6">
        <v>131</v>
      </c>
      <c r="G488" s="6">
        <v>260</v>
      </c>
      <c r="H488" s="6">
        <v>148</v>
      </c>
      <c r="I488" s="58">
        <v>0.56923076923076921</v>
      </c>
    </row>
    <row r="489" spans="1:9" x14ac:dyDescent="0.25">
      <c r="A489" s="6"/>
      <c r="B489" s="6"/>
      <c r="C489" s="6" t="s">
        <v>71</v>
      </c>
      <c r="D489" s="6">
        <v>5</v>
      </c>
      <c r="E489" s="6">
        <v>157</v>
      </c>
      <c r="F489" s="6">
        <v>151</v>
      </c>
      <c r="G489" s="6">
        <v>308</v>
      </c>
      <c r="H489" s="6">
        <v>171</v>
      </c>
      <c r="I489" s="58">
        <v>0.55519480519480524</v>
      </c>
    </row>
    <row r="490" spans="1:9" x14ac:dyDescent="0.25">
      <c r="A490" s="6"/>
      <c r="B490" s="6"/>
      <c r="C490" s="6" t="s">
        <v>71</v>
      </c>
      <c r="D490" s="6">
        <v>1</v>
      </c>
      <c r="E490" s="6">
        <v>225</v>
      </c>
      <c r="F490" s="6">
        <v>199</v>
      </c>
      <c r="G490" s="6">
        <v>424</v>
      </c>
      <c r="H490" s="6">
        <v>231</v>
      </c>
      <c r="I490" s="58">
        <v>0.54481132075471694</v>
      </c>
    </row>
    <row r="491" spans="1:9" x14ac:dyDescent="0.25">
      <c r="A491" s="67"/>
      <c r="B491" s="67"/>
      <c r="C491" s="67" t="s">
        <v>71</v>
      </c>
      <c r="D491" s="67">
        <v>5</v>
      </c>
      <c r="E491" s="67">
        <v>897</v>
      </c>
      <c r="F491" s="67">
        <v>858</v>
      </c>
      <c r="G491" s="67">
        <v>1755</v>
      </c>
      <c r="H491" s="67">
        <v>1008</v>
      </c>
      <c r="I491" s="68">
        <v>0.57435897435897432</v>
      </c>
    </row>
    <row r="492" spans="1:9" x14ac:dyDescent="0.25">
      <c r="A492" s="6"/>
      <c r="B492" s="6"/>
      <c r="C492" s="6" t="s">
        <v>72</v>
      </c>
      <c r="D492" s="6">
        <v>1</v>
      </c>
      <c r="E492" s="6">
        <v>164</v>
      </c>
      <c r="F492" s="6">
        <v>148</v>
      </c>
      <c r="G492" s="6">
        <v>312</v>
      </c>
      <c r="H492" s="6">
        <v>260</v>
      </c>
      <c r="I492" s="58">
        <v>0.83333333333333337</v>
      </c>
    </row>
    <row r="493" spans="1:9" x14ac:dyDescent="0.25">
      <c r="A493" s="6"/>
      <c r="B493" s="6"/>
      <c r="C493" s="6" t="s">
        <v>72</v>
      </c>
      <c r="D493" s="6">
        <v>3</v>
      </c>
      <c r="E493" s="6">
        <v>133</v>
      </c>
      <c r="F493" s="6">
        <v>140</v>
      </c>
      <c r="G493" s="6">
        <v>273</v>
      </c>
      <c r="H493" s="6">
        <v>214</v>
      </c>
      <c r="I493" s="58">
        <v>0.78388278388278387</v>
      </c>
    </row>
    <row r="494" spans="1:9" x14ac:dyDescent="0.25">
      <c r="A494" s="6"/>
      <c r="B494" s="6"/>
      <c r="C494" s="6" t="s">
        <v>72</v>
      </c>
      <c r="D494" s="6">
        <v>2</v>
      </c>
      <c r="E494" s="6">
        <v>210</v>
      </c>
      <c r="F494" s="6">
        <v>216</v>
      </c>
      <c r="G494" s="6">
        <v>426</v>
      </c>
      <c r="H494" s="6">
        <v>332</v>
      </c>
      <c r="I494" s="58">
        <v>0.77934272300469487</v>
      </c>
    </row>
    <row r="495" spans="1:9" x14ac:dyDescent="0.25">
      <c r="A495" s="6"/>
      <c r="B495" s="6"/>
      <c r="C495" s="6" t="s">
        <v>72</v>
      </c>
      <c r="D495" s="6">
        <v>4</v>
      </c>
      <c r="E495" s="6">
        <v>140</v>
      </c>
      <c r="F495" s="6">
        <v>135</v>
      </c>
      <c r="G495" s="6">
        <v>275</v>
      </c>
      <c r="H495" s="6">
        <v>209</v>
      </c>
      <c r="I495" s="58">
        <v>0.76</v>
      </c>
    </row>
    <row r="496" spans="1:9" x14ac:dyDescent="0.25">
      <c r="A496" s="67"/>
      <c r="B496" s="67"/>
      <c r="C496" s="67" t="s">
        <v>72</v>
      </c>
      <c r="D496" s="67">
        <v>4</v>
      </c>
      <c r="E496" s="67">
        <v>647</v>
      </c>
      <c r="F496" s="67">
        <v>639</v>
      </c>
      <c r="G496" s="67">
        <v>1286</v>
      </c>
      <c r="H496" s="67">
        <v>1015</v>
      </c>
      <c r="I496" s="68">
        <v>0.78926905132192848</v>
      </c>
    </row>
    <row r="497" spans="1:9" x14ac:dyDescent="0.25">
      <c r="A497" s="6"/>
      <c r="B497" s="6"/>
      <c r="C497" s="6" t="s">
        <v>73</v>
      </c>
      <c r="D497" s="6">
        <v>3</v>
      </c>
      <c r="E497" s="6">
        <v>214</v>
      </c>
      <c r="F497" s="6">
        <v>189</v>
      </c>
      <c r="G497" s="6">
        <v>403</v>
      </c>
      <c r="H497" s="6">
        <v>265</v>
      </c>
      <c r="I497" s="58">
        <v>0.65756823821339949</v>
      </c>
    </row>
    <row r="498" spans="1:9" x14ac:dyDescent="0.25">
      <c r="A498" s="6"/>
      <c r="B498" s="6"/>
      <c r="C498" s="6" t="s">
        <v>73</v>
      </c>
      <c r="D498" s="6">
        <v>1</v>
      </c>
      <c r="E498" s="6">
        <v>208</v>
      </c>
      <c r="F498" s="6">
        <v>216</v>
      </c>
      <c r="G498" s="6">
        <v>424</v>
      </c>
      <c r="H498" s="6">
        <v>256</v>
      </c>
      <c r="I498" s="58">
        <v>0.60377358490566035</v>
      </c>
    </row>
    <row r="499" spans="1:9" x14ac:dyDescent="0.25">
      <c r="A499" s="6"/>
      <c r="B499" s="6"/>
      <c r="C499" s="6" t="s">
        <v>73</v>
      </c>
      <c r="D499" s="6">
        <v>2</v>
      </c>
      <c r="E499" s="6">
        <v>221</v>
      </c>
      <c r="F499" s="6">
        <v>223</v>
      </c>
      <c r="G499" s="6">
        <v>444</v>
      </c>
      <c r="H499" s="6">
        <v>224</v>
      </c>
      <c r="I499" s="58">
        <v>0.50450450450450446</v>
      </c>
    </row>
    <row r="500" spans="1:9" x14ac:dyDescent="0.25">
      <c r="A500" s="67"/>
      <c r="B500" s="67"/>
      <c r="C500" s="67" t="s">
        <v>73</v>
      </c>
      <c r="D500" s="67">
        <v>3</v>
      </c>
      <c r="E500" s="67">
        <v>643</v>
      </c>
      <c r="F500" s="67">
        <v>628</v>
      </c>
      <c r="G500" s="67">
        <v>1271</v>
      </c>
      <c r="H500" s="67">
        <v>745</v>
      </c>
      <c r="I500" s="68">
        <v>0.58615263571990561</v>
      </c>
    </row>
    <row r="501" spans="1:9" x14ac:dyDescent="0.25">
      <c r="A501" s="65">
        <v>8</v>
      </c>
      <c r="B501" s="65" t="s">
        <v>74</v>
      </c>
      <c r="C501" s="65"/>
      <c r="D501" s="65">
        <v>39</v>
      </c>
      <c r="E501" s="65">
        <v>6778</v>
      </c>
      <c r="F501" s="65">
        <v>6494</v>
      </c>
      <c r="G501" s="65">
        <v>13272</v>
      </c>
      <c r="H501" s="65">
        <v>9262</v>
      </c>
      <c r="I501" s="66">
        <v>0.69786015672091617</v>
      </c>
    </row>
    <row r="502" spans="1:9" x14ac:dyDescent="0.25">
      <c r="A502" s="6"/>
      <c r="B502" s="6"/>
      <c r="C502" s="6" t="s">
        <v>75</v>
      </c>
      <c r="D502" s="6">
        <v>1</v>
      </c>
      <c r="E502" s="6">
        <v>178</v>
      </c>
      <c r="F502" s="6">
        <v>183</v>
      </c>
      <c r="G502" s="6">
        <v>361</v>
      </c>
      <c r="H502" s="6">
        <v>286</v>
      </c>
      <c r="I502" s="58">
        <v>0.79224376731301938</v>
      </c>
    </row>
    <row r="503" spans="1:9" x14ac:dyDescent="0.25">
      <c r="A503" s="6"/>
      <c r="B503" s="6"/>
      <c r="C503" s="6" t="s">
        <v>75</v>
      </c>
      <c r="D503" s="6">
        <v>2</v>
      </c>
      <c r="E503" s="6">
        <v>217</v>
      </c>
      <c r="F503" s="6">
        <v>217</v>
      </c>
      <c r="G503" s="6">
        <v>434</v>
      </c>
      <c r="H503" s="6">
        <v>330</v>
      </c>
      <c r="I503" s="58">
        <v>0.76036866359447008</v>
      </c>
    </row>
    <row r="504" spans="1:9" x14ac:dyDescent="0.25">
      <c r="A504" s="6"/>
      <c r="B504" s="6"/>
      <c r="C504" s="6" t="s">
        <v>75</v>
      </c>
      <c r="D504" s="6">
        <v>4</v>
      </c>
      <c r="E504" s="6">
        <v>183</v>
      </c>
      <c r="F504" s="6">
        <v>202</v>
      </c>
      <c r="G504" s="6">
        <v>385</v>
      </c>
      <c r="H504" s="6">
        <v>249</v>
      </c>
      <c r="I504" s="58">
        <v>0.64675324675324675</v>
      </c>
    </row>
    <row r="505" spans="1:9" x14ac:dyDescent="0.25">
      <c r="A505" s="6"/>
      <c r="B505" s="6"/>
      <c r="C505" s="6" t="s">
        <v>75</v>
      </c>
      <c r="D505" s="6">
        <v>3</v>
      </c>
      <c r="E505" s="6">
        <v>177</v>
      </c>
      <c r="F505" s="6">
        <v>154</v>
      </c>
      <c r="G505" s="6">
        <v>331</v>
      </c>
      <c r="H505" s="6">
        <v>210</v>
      </c>
      <c r="I505" s="58">
        <v>0.6344410876132931</v>
      </c>
    </row>
    <row r="506" spans="1:9" x14ac:dyDescent="0.25">
      <c r="A506" s="6"/>
      <c r="B506" s="6"/>
      <c r="C506" s="6" t="s">
        <v>75</v>
      </c>
      <c r="D506" s="6">
        <v>6</v>
      </c>
      <c r="E506" s="6">
        <v>187</v>
      </c>
      <c r="F506" s="6">
        <v>171</v>
      </c>
      <c r="G506" s="6">
        <v>358</v>
      </c>
      <c r="H506" s="6">
        <v>186</v>
      </c>
      <c r="I506" s="58">
        <v>0.51955307262569828</v>
      </c>
    </row>
    <row r="507" spans="1:9" x14ac:dyDescent="0.25">
      <c r="A507" s="6"/>
      <c r="B507" s="6"/>
      <c r="C507" s="6" t="s">
        <v>75</v>
      </c>
      <c r="D507" s="6">
        <v>5</v>
      </c>
      <c r="E507" s="6">
        <v>164</v>
      </c>
      <c r="F507" s="6">
        <v>150</v>
      </c>
      <c r="G507" s="6">
        <v>314</v>
      </c>
      <c r="H507" s="6">
        <v>163</v>
      </c>
      <c r="I507" s="58">
        <v>0.51910828025477707</v>
      </c>
    </row>
    <row r="508" spans="1:9" x14ac:dyDescent="0.25">
      <c r="A508" s="67"/>
      <c r="B508" s="67"/>
      <c r="C508" s="67" t="s">
        <v>75</v>
      </c>
      <c r="D508" s="67">
        <v>6</v>
      </c>
      <c r="E508" s="67">
        <v>1106</v>
      </c>
      <c r="F508" s="67">
        <v>1077</v>
      </c>
      <c r="G508" s="67">
        <v>2183</v>
      </c>
      <c r="H508" s="67">
        <v>1424</v>
      </c>
      <c r="I508" s="68">
        <v>0.65231333027943195</v>
      </c>
    </row>
    <row r="509" spans="1:9" x14ac:dyDescent="0.25">
      <c r="A509" s="6"/>
      <c r="B509" s="6"/>
      <c r="C509" s="6" t="s">
        <v>23</v>
      </c>
      <c r="D509" s="6">
        <v>6</v>
      </c>
      <c r="E509" s="6">
        <v>187</v>
      </c>
      <c r="F509" s="6">
        <v>164</v>
      </c>
      <c r="G509" s="6">
        <v>351</v>
      </c>
      <c r="H509" s="6">
        <v>279</v>
      </c>
      <c r="I509" s="58">
        <v>0.79487179487179482</v>
      </c>
    </row>
    <row r="510" spans="1:9" x14ac:dyDescent="0.25">
      <c r="A510" s="6"/>
      <c r="B510" s="6"/>
      <c r="C510" s="6" t="s">
        <v>23</v>
      </c>
      <c r="D510" s="6">
        <v>2</v>
      </c>
      <c r="E510" s="6">
        <v>191</v>
      </c>
      <c r="F510" s="6">
        <v>178</v>
      </c>
      <c r="G510" s="6">
        <v>369</v>
      </c>
      <c r="H510" s="6">
        <v>278</v>
      </c>
      <c r="I510" s="58">
        <v>0.75338753387533874</v>
      </c>
    </row>
    <row r="511" spans="1:9" x14ac:dyDescent="0.25">
      <c r="A511" s="6"/>
      <c r="B511" s="6"/>
      <c r="C511" s="6" t="s">
        <v>23</v>
      </c>
      <c r="D511" s="6">
        <v>3</v>
      </c>
      <c r="E511" s="6">
        <v>234</v>
      </c>
      <c r="F511" s="6">
        <v>222</v>
      </c>
      <c r="G511" s="6">
        <v>456</v>
      </c>
      <c r="H511" s="6">
        <v>340</v>
      </c>
      <c r="I511" s="58">
        <v>0.74561403508771928</v>
      </c>
    </row>
    <row r="512" spans="1:9" x14ac:dyDescent="0.25">
      <c r="A512" s="6"/>
      <c r="B512" s="6"/>
      <c r="C512" s="6" t="s">
        <v>23</v>
      </c>
      <c r="D512" s="6">
        <v>1</v>
      </c>
      <c r="E512" s="6">
        <v>197</v>
      </c>
      <c r="F512" s="6">
        <v>215</v>
      </c>
      <c r="G512" s="6">
        <v>412</v>
      </c>
      <c r="H512" s="6">
        <v>307</v>
      </c>
      <c r="I512" s="58">
        <v>0.74514563106796117</v>
      </c>
    </row>
    <row r="513" spans="1:9" x14ac:dyDescent="0.25">
      <c r="A513" s="6"/>
      <c r="B513" s="6"/>
      <c r="C513" s="6" t="s">
        <v>23</v>
      </c>
      <c r="D513" s="6">
        <v>7</v>
      </c>
      <c r="E513" s="6">
        <v>78</v>
      </c>
      <c r="F513" s="6">
        <v>76</v>
      </c>
      <c r="G513" s="6">
        <v>154</v>
      </c>
      <c r="H513" s="6">
        <v>112</v>
      </c>
      <c r="I513" s="58">
        <v>0.72727272727272729</v>
      </c>
    </row>
    <row r="514" spans="1:9" x14ac:dyDescent="0.25">
      <c r="A514" s="6"/>
      <c r="B514" s="6"/>
      <c r="C514" s="6" t="s">
        <v>23</v>
      </c>
      <c r="D514" s="6">
        <v>5</v>
      </c>
      <c r="E514" s="6">
        <v>218</v>
      </c>
      <c r="F514" s="6">
        <v>220</v>
      </c>
      <c r="G514" s="6">
        <v>438</v>
      </c>
      <c r="H514" s="6">
        <v>288</v>
      </c>
      <c r="I514" s="58">
        <v>0.65753424657534243</v>
      </c>
    </row>
    <row r="515" spans="1:9" x14ac:dyDescent="0.25">
      <c r="A515" s="6"/>
      <c r="B515" s="6"/>
      <c r="C515" s="6" t="s">
        <v>23</v>
      </c>
      <c r="D515" s="6">
        <v>4</v>
      </c>
      <c r="E515" s="6">
        <v>170</v>
      </c>
      <c r="F515" s="6">
        <v>173</v>
      </c>
      <c r="G515" s="6">
        <v>343</v>
      </c>
      <c r="H515" s="6">
        <v>222</v>
      </c>
      <c r="I515" s="58">
        <v>0.64723032069970843</v>
      </c>
    </row>
    <row r="516" spans="1:9" x14ac:dyDescent="0.25">
      <c r="A516" s="67"/>
      <c r="B516" s="67"/>
      <c r="C516" s="67" t="s">
        <v>23</v>
      </c>
      <c r="D516" s="67">
        <v>7</v>
      </c>
      <c r="E516" s="67">
        <v>1275</v>
      </c>
      <c r="F516" s="67">
        <v>1248</v>
      </c>
      <c r="G516" s="67">
        <v>2523</v>
      </c>
      <c r="H516" s="67">
        <v>1826</v>
      </c>
      <c r="I516" s="68">
        <v>0.72374157748711854</v>
      </c>
    </row>
    <row r="517" spans="1:9" x14ac:dyDescent="0.25">
      <c r="A517" s="6"/>
      <c r="B517" s="6"/>
      <c r="C517" s="6" t="s">
        <v>76</v>
      </c>
      <c r="D517" s="6">
        <v>4</v>
      </c>
      <c r="E517" s="6">
        <v>165</v>
      </c>
      <c r="F517" s="6">
        <v>157</v>
      </c>
      <c r="G517" s="6">
        <v>322</v>
      </c>
      <c r="H517" s="6">
        <v>249</v>
      </c>
      <c r="I517" s="58">
        <v>0.77329192546583847</v>
      </c>
    </row>
    <row r="518" spans="1:9" x14ac:dyDescent="0.25">
      <c r="A518" s="6"/>
      <c r="B518" s="6"/>
      <c r="C518" s="6" t="s">
        <v>76</v>
      </c>
      <c r="D518" s="6">
        <v>7</v>
      </c>
      <c r="E518" s="6">
        <v>148</v>
      </c>
      <c r="F518" s="6">
        <v>142</v>
      </c>
      <c r="G518" s="6">
        <v>290</v>
      </c>
      <c r="H518" s="6">
        <v>218</v>
      </c>
      <c r="I518" s="58">
        <v>0.75172413793103443</v>
      </c>
    </row>
    <row r="519" spans="1:9" x14ac:dyDescent="0.25">
      <c r="A519" s="6"/>
      <c r="B519" s="6"/>
      <c r="C519" s="6" t="s">
        <v>76</v>
      </c>
      <c r="D519" s="6">
        <v>8</v>
      </c>
      <c r="E519" s="6">
        <v>160</v>
      </c>
      <c r="F519" s="6">
        <v>134</v>
      </c>
      <c r="G519" s="6">
        <v>294</v>
      </c>
      <c r="H519" s="6">
        <v>219</v>
      </c>
      <c r="I519" s="58">
        <v>0.74489795918367352</v>
      </c>
    </row>
    <row r="520" spans="1:9" x14ac:dyDescent="0.25">
      <c r="A520" s="6"/>
      <c r="B520" s="6"/>
      <c r="C520" s="6" t="s">
        <v>76</v>
      </c>
      <c r="D520" s="6">
        <v>5</v>
      </c>
      <c r="E520" s="6">
        <v>200</v>
      </c>
      <c r="F520" s="6">
        <v>180</v>
      </c>
      <c r="G520" s="6">
        <v>380</v>
      </c>
      <c r="H520" s="6">
        <v>275</v>
      </c>
      <c r="I520" s="58">
        <v>0.72368421052631582</v>
      </c>
    </row>
    <row r="521" spans="1:9" x14ac:dyDescent="0.25">
      <c r="A521" s="6"/>
      <c r="B521" s="6"/>
      <c r="C521" s="6" t="s">
        <v>76</v>
      </c>
      <c r="D521" s="6">
        <v>1</v>
      </c>
      <c r="E521" s="6">
        <v>181</v>
      </c>
      <c r="F521" s="6">
        <v>184</v>
      </c>
      <c r="G521" s="6">
        <v>365</v>
      </c>
      <c r="H521" s="6">
        <v>264</v>
      </c>
      <c r="I521" s="58">
        <v>0.72328767123287674</v>
      </c>
    </row>
    <row r="522" spans="1:9" x14ac:dyDescent="0.25">
      <c r="A522" s="6"/>
      <c r="B522" s="6"/>
      <c r="C522" s="6" t="s">
        <v>76</v>
      </c>
      <c r="D522" s="6">
        <v>3</v>
      </c>
      <c r="E522" s="6">
        <v>233</v>
      </c>
      <c r="F522" s="6">
        <v>227</v>
      </c>
      <c r="G522" s="6">
        <v>460</v>
      </c>
      <c r="H522" s="6">
        <v>328</v>
      </c>
      <c r="I522" s="58">
        <v>0.71304347826086956</v>
      </c>
    </row>
    <row r="523" spans="1:9" x14ac:dyDescent="0.25">
      <c r="A523" s="6"/>
      <c r="B523" s="6"/>
      <c r="C523" s="6" t="s">
        <v>76</v>
      </c>
      <c r="D523" s="6">
        <v>2</v>
      </c>
      <c r="E523" s="6">
        <v>225</v>
      </c>
      <c r="F523" s="6">
        <v>203</v>
      </c>
      <c r="G523" s="6">
        <v>428</v>
      </c>
      <c r="H523" s="6">
        <v>290</v>
      </c>
      <c r="I523" s="58">
        <v>0.67757009345794394</v>
      </c>
    </row>
    <row r="524" spans="1:9" x14ac:dyDescent="0.25">
      <c r="A524" s="6"/>
      <c r="B524" s="6"/>
      <c r="C524" s="6" t="s">
        <v>76</v>
      </c>
      <c r="D524" s="6">
        <v>9</v>
      </c>
      <c r="E524" s="6">
        <v>173</v>
      </c>
      <c r="F524" s="6">
        <v>172</v>
      </c>
      <c r="G524" s="6">
        <v>345</v>
      </c>
      <c r="H524" s="6">
        <v>231</v>
      </c>
      <c r="I524" s="58">
        <v>0.66956521739130437</v>
      </c>
    </row>
    <row r="525" spans="1:9" x14ac:dyDescent="0.25">
      <c r="A525" s="6"/>
      <c r="B525" s="6"/>
      <c r="C525" s="6" t="s">
        <v>76</v>
      </c>
      <c r="D525" s="6">
        <v>10</v>
      </c>
      <c r="E525" s="6">
        <v>181</v>
      </c>
      <c r="F525" s="6">
        <v>175</v>
      </c>
      <c r="G525" s="6">
        <v>356</v>
      </c>
      <c r="H525" s="6">
        <v>236</v>
      </c>
      <c r="I525" s="58">
        <v>0.6629213483146067</v>
      </c>
    </row>
    <row r="526" spans="1:9" x14ac:dyDescent="0.25">
      <c r="A526" s="6"/>
      <c r="B526" s="6"/>
      <c r="C526" s="6" t="s">
        <v>76</v>
      </c>
      <c r="D526" s="6">
        <v>11</v>
      </c>
      <c r="E526" s="6">
        <v>103</v>
      </c>
      <c r="F526" s="6">
        <v>101</v>
      </c>
      <c r="G526" s="6">
        <v>204</v>
      </c>
      <c r="H526" s="6">
        <v>131</v>
      </c>
      <c r="I526" s="58">
        <v>0.64215686274509809</v>
      </c>
    </row>
    <row r="527" spans="1:9" x14ac:dyDescent="0.25">
      <c r="A527" s="6"/>
      <c r="B527" s="6"/>
      <c r="C527" s="6" t="s">
        <v>76</v>
      </c>
      <c r="D527" s="6">
        <v>6</v>
      </c>
      <c r="E527" s="6">
        <v>181</v>
      </c>
      <c r="F527" s="6">
        <v>174</v>
      </c>
      <c r="G527" s="6">
        <v>355</v>
      </c>
      <c r="H527" s="6">
        <v>187</v>
      </c>
      <c r="I527" s="58">
        <v>0.52676056338028165</v>
      </c>
    </row>
    <row r="528" spans="1:9" x14ac:dyDescent="0.25">
      <c r="A528" s="67"/>
      <c r="B528" s="67"/>
      <c r="C528" s="67" t="s">
        <v>76</v>
      </c>
      <c r="D528" s="67">
        <v>11</v>
      </c>
      <c r="E528" s="67">
        <v>1950</v>
      </c>
      <c r="F528" s="67">
        <v>1849</v>
      </c>
      <c r="G528" s="67">
        <v>3799</v>
      </c>
      <c r="H528" s="67">
        <v>2628</v>
      </c>
      <c r="I528" s="68">
        <v>0.69176098973414057</v>
      </c>
    </row>
    <row r="529" spans="1:9" x14ac:dyDescent="0.25">
      <c r="A529" s="6"/>
      <c r="B529" s="6"/>
      <c r="C529" s="6" t="s">
        <v>77</v>
      </c>
      <c r="D529" s="6">
        <v>4</v>
      </c>
      <c r="E529" s="6">
        <v>193</v>
      </c>
      <c r="F529" s="6">
        <v>173</v>
      </c>
      <c r="G529" s="6">
        <v>366</v>
      </c>
      <c r="H529" s="6">
        <v>280</v>
      </c>
      <c r="I529" s="58">
        <v>0.76502732240437155</v>
      </c>
    </row>
    <row r="530" spans="1:9" x14ac:dyDescent="0.25">
      <c r="A530" s="6"/>
      <c r="B530" s="6"/>
      <c r="C530" s="6" t="s">
        <v>77</v>
      </c>
      <c r="D530" s="6">
        <v>1</v>
      </c>
      <c r="E530" s="6">
        <v>135</v>
      </c>
      <c r="F530" s="6">
        <v>122</v>
      </c>
      <c r="G530" s="6">
        <v>257</v>
      </c>
      <c r="H530" s="6">
        <v>195</v>
      </c>
      <c r="I530" s="58">
        <v>0.75875486381322954</v>
      </c>
    </row>
    <row r="531" spans="1:9" x14ac:dyDescent="0.25">
      <c r="A531" s="6"/>
      <c r="B531" s="6"/>
      <c r="C531" s="6" t="s">
        <v>77</v>
      </c>
      <c r="D531" s="6">
        <v>7</v>
      </c>
      <c r="E531" s="6">
        <v>121</v>
      </c>
      <c r="F531" s="6">
        <v>132</v>
      </c>
      <c r="G531" s="6">
        <v>253</v>
      </c>
      <c r="H531" s="6">
        <v>189</v>
      </c>
      <c r="I531" s="58">
        <v>0.74703557312252966</v>
      </c>
    </row>
    <row r="532" spans="1:9" x14ac:dyDescent="0.25">
      <c r="A532" s="6"/>
      <c r="B532" s="6"/>
      <c r="C532" s="6" t="s">
        <v>77</v>
      </c>
      <c r="D532" s="6">
        <v>5</v>
      </c>
      <c r="E532" s="6">
        <v>148</v>
      </c>
      <c r="F532" s="6">
        <v>148</v>
      </c>
      <c r="G532" s="6">
        <v>296</v>
      </c>
      <c r="H532" s="6">
        <v>213</v>
      </c>
      <c r="I532" s="58">
        <v>0.71959459459459463</v>
      </c>
    </row>
    <row r="533" spans="1:9" x14ac:dyDescent="0.25">
      <c r="A533" s="6"/>
      <c r="B533" s="6"/>
      <c r="C533" s="6" t="s">
        <v>77</v>
      </c>
      <c r="D533" s="6">
        <v>2</v>
      </c>
      <c r="E533" s="6">
        <v>234</v>
      </c>
      <c r="F533" s="6">
        <v>201</v>
      </c>
      <c r="G533" s="6">
        <v>435</v>
      </c>
      <c r="H533" s="6">
        <v>287</v>
      </c>
      <c r="I533" s="58">
        <v>0.65977011494252868</v>
      </c>
    </row>
    <row r="534" spans="1:9" x14ac:dyDescent="0.25">
      <c r="A534" s="6"/>
      <c r="B534" s="6"/>
      <c r="C534" s="6" t="s">
        <v>77</v>
      </c>
      <c r="D534" s="6">
        <v>3</v>
      </c>
      <c r="E534" s="6">
        <v>134</v>
      </c>
      <c r="F534" s="6">
        <v>123</v>
      </c>
      <c r="G534" s="6">
        <v>257</v>
      </c>
      <c r="H534" s="6">
        <v>169</v>
      </c>
      <c r="I534" s="58">
        <v>0.65758754863813229</v>
      </c>
    </row>
    <row r="535" spans="1:9" x14ac:dyDescent="0.25">
      <c r="A535" s="6"/>
      <c r="B535" s="6"/>
      <c r="C535" s="6" t="s">
        <v>77</v>
      </c>
      <c r="D535" s="6">
        <v>6</v>
      </c>
      <c r="E535" s="6">
        <v>156</v>
      </c>
      <c r="F535" s="6">
        <v>160</v>
      </c>
      <c r="G535" s="6">
        <v>316</v>
      </c>
      <c r="H535" s="6">
        <v>188</v>
      </c>
      <c r="I535" s="58">
        <v>0.59493670886075944</v>
      </c>
    </row>
    <row r="536" spans="1:9" x14ac:dyDescent="0.25">
      <c r="A536" s="67"/>
      <c r="B536" s="67"/>
      <c r="C536" s="67" t="s">
        <v>77</v>
      </c>
      <c r="D536" s="67">
        <v>7</v>
      </c>
      <c r="E536" s="67">
        <v>1121</v>
      </c>
      <c r="F536" s="67">
        <v>1059</v>
      </c>
      <c r="G536" s="67">
        <v>2180</v>
      </c>
      <c r="H536" s="67">
        <v>1521</v>
      </c>
      <c r="I536" s="68">
        <v>0.69770642201834865</v>
      </c>
    </row>
    <row r="537" spans="1:9" x14ac:dyDescent="0.25">
      <c r="A537" s="6"/>
      <c r="B537" s="6"/>
      <c r="C537" s="6" t="s">
        <v>78</v>
      </c>
      <c r="D537" s="6">
        <v>6</v>
      </c>
      <c r="E537" s="6">
        <v>134</v>
      </c>
      <c r="F537" s="6">
        <v>130</v>
      </c>
      <c r="G537" s="6">
        <v>264</v>
      </c>
      <c r="H537" s="6">
        <v>205</v>
      </c>
      <c r="I537" s="58">
        <v>0.77651515151515149</v>
      </c>
    </row>
    <row r="538" spans="1:9" x14ac:dyDescent="0.25">
      <c r="A538" s="6"/>
      <c r="B538" s="6"/>
      <c r="C538" s="6" t="s">
        <v>78</v>
      </c>
      <c r="D538" s="6">
        <v>8</v>
      </c>
      <c r="E538" s="6">
        <v>110</v>
      </c>
      <c r="F538" s="6">
        <v>95</v>
      </c>
      <c r="G538" s="6">
        <v>205</v>
      </c>
      <c r="H538" s="6">
        <v>159</v>
      </c>
      <c r="I538" s="58">
        <v>0.775609756097561</v>
      </c>
    </row>
    <row r="539" spans="1:9" x14ac:dyDescent="0.25">
      <c r="A539" s="6"/>
      <c r="B539" s="6"/>
      <c r="C539" s="6" t="s">
        <v>78</v>
      </c>
      <c r="D539" s="6">
        <v>2</v>
      </c>
      <c r="E539" s="6">
        <v>177</v>
      </c>
      <c r="F539" s="6">
        <v>188</v>
      </c>
      <c r="G539" s="6">
        <v>365</v>
      </c>
      <c r="H539" s="6">
        <v>280</v>
      </c>
      <c r="I539" s="58">
        <v>0.76712328767123283</v>
      </c>
    </row>
    <row r="540" spans="1:9" x14ac:dyDescent="0.25">
      <c r="A540" s="6"/>
      <c r="B540" s="6"/>
      <c r="C540" s="6" t="s">
        <v>78</v>
      </c>
      <c r="D540" s="6">
        <v>7</v>
      </c>
      <c r="E540" s="6">
        <v>167</v>
      </c>
      <c r="F540" s="6">
        <v>167</v>
      </c>
      <c r="G540" s="6">
        <v>334</v>
      </c>
      <c r="H540" s="6">
        <v>239</v>
      </c>
      <c r="I540" s="58">
        <v>0.71556886227544914</v>
      </c>
    </row>
    <row r="541" spans="1:9" x14ac:dyDescent="0.25">
      <c r="A541" s="6"/>
      <c r="B541" s="6"/>
      <c r="C541" s="6" t="s">
        <v>78</v>
      </c>
      <c r="D541" s="6">
        <v>5</v>
      </c>
      <c r="E541" s="6">
        <v>188</v>
      </c>
      <c r="F541" s="6">
        <v>171</v>
      </c>
      <c r="G541" s="6">
        <v>359</v>
      </c>
      <c r="H541" s="6">
        <v>256</v>
      </c>
      <c r="I541" s="58">
        <v>0.71309192200557103</v>
      </c>
    </row>
    <row r="542" spans="1:9" x14ac:dyDescent="0.25">
      <c r="A542" s="6"/>
      <c r="B542" s="6"/>
      <c r="C542" s="6" t="s">
        <v>78</v>
      </c>
      <c r="D542" s="6">
        <v>3</v>
      </c>
      <c r="E542" s="6">
        <v>218</v>
      </c>
      <c r="F542" s="6">
        <v>215</v>
      </c>
      <c r="G542" s="6">
        <v>433</v>
      </c>
      <c r="H542" s="6">
        <v>303</v>
      </c>
      <c r="I542" s="58">
        <v>0.69976905311778292</v>
      </c>
    </row>
    <row r="543" spans="1:9" x14ac:dyDescent="0.25">
      <c r="A543" s="6"/>
      <c r="B543" s="6"/>
      <c r="C543" s="6" t="s">
        <v>78</v>
      </c>
      <c r="D543" s="6">
        <v>1</v>
      </c>
      <c r="E543" s="6">
        <v>205</v>
      </c>
      <c r="F543" s="6">
        <v>182</v>
      </c>
      <c r="G543" s="6">
        <v>387</v>
      </c>
      <c r="H543" s="6">
        <v>260</v>
      </c>
      <c r="I543" s="58">
        <v>0.67183462532299743</v>
      </c>
    </row>
    <row r="544" spans="1:9" x14ac:dyDescent="0.25">
      <c r="A544" s="6"/>
      <c r="B544" s="6"/>
      <c r="C544" s="6" t="s">
        <v>78</v>
      </c>
      <c r="D544" s="6">
        <v>4</v>
      </c>
      <c r="E544" s="6">
        <v>127</v>
      </c>
      <c r="F544" s="6">
        <v>113</v>
      </c>
      <c r="G544" s="6">
        <v>240</v>
      </c>
      <c r="H544" s="6">
        <v>161</v>
      </c>
      <c r="I544" s="58">
        <v>0.67083333333333328</v>
      </c>
    </row>
    <row r="545" spans="1:9" x14ac:dyDescent="0.25">
      <c r="A545" s="67"/>
      <c r="B545" s="67"/>
      <c r="C545" s="67" t="s">
        <v>78</v>
      </c>
      <c r="D545" s="67">
        <v>8</v>
      </c>
      <c r="E545" s="67">
        <v>1326</v>
      </c>
      <c r="F545" s="67">
        <v>1261</v>
      </c>
      <c r="G545" s="67">
        <v>2587</v>
      </c>
      <c r="H545" s="67">
        <v>1863</v>
      </c>
      <c r="I545" s="68">
        <v>0.72013915732508693</v>
      </c>
    </row>
    <row r="546" spans="1:9" x14ac:dyDescent="0.25">
      <c r="A546" s="65">
        <v>9</v>
      </c>
      <c r="B546" s="65" t="s">
        <v>79</v>
      </c>
      <c r="C546" s="65"/>
      <c r="D546" s="65">
        <v>18</v>
      </c>
      <c r="E546" s="65">
        <v>2302</v>
      </c>
      <c r="F546" s="65">
        <v>2175</v>
      </c>
      <c r="G546" s="65">
        <v>4477</v>
      </c>
      <c r="H546" s="65">
        <v>3302</v>
      </c>
      <c r="I546" s="66">
        <v>0.73754746482019207</v>
      </c>
    </row>
    <row r="547" spans="1:9" x14ac:dyDescent="0.25">
      <c r="A547" s="6"/>
      <c r="B547" s="6"/>
      <c r="C547" s="6" t="s">
        <v>80</v>
      </c>
      <c r="D547" s="6">
        <v>5</v>
      </c>
      <c r="E547" s="6">
        <v>54</v>
      </c>
      <c r="F547" s="6">
        <v>37</v>
      </c>
      <c r="G547" s="6">
        <v>91</v>
      </c>
      <c r="H547" s="6">
        <v>74</v>
      </c>
      <c r="I547" s="58">
        <v>0.81318681318681318</v>
      </c>
    </row>
    <row r="548" spans="1:9" x14ac:dyDescent="0.25">
      <c r="A548" s="6"/>
      <c r="B548" s="6"/>
      <c r="C548" s="6" t="s">
        <v>80</v>
      </c>
      <c r="D548" s="6">
        <v>1</v>
      </c>
      <c r="E548" s="6">
        <v>109</v>
      </c>
      <c r="F548" s="6">
        <v>103</v>
      </c>
      <c r="G548" s="6">
        <v>212</v>
      </c>
      <c r="H548" s="6">
        <v>164</v>
      </c>
      <c r="I548" s="58">
        <v>0.77358490566037741</v>
      </c>
    </row>
    <row r="549" spans="1:9" x14ac:dyDescent="0.25">
      <c r="A549" s="6"/>
      <c r="B549" s="6"/>
      <c r="C549" s="6" t="s">
        <v>80</v>
      </c>
      <c r="D549" s="6">
        <v>2</v>
      </c>
      <c r="E549" s="6">
        <v>146</v>
      </c>
      <c r="F549" s="6">
        <v>146</v>
      </c>
      <c r="G549" s="6">
        <v>292</v>
      </c>
      <c r="H549" s="6">
        <v>217</v>
      </c>
      <c r="I549" s="58">
        <v>0.74315068493150682</v>
      </c>
    </row>
    <row r="550" spans="1:9" x14ac:dyDescent="0.25">
      <c r="A550" s="6"/>
      <c r="B550" s="6"/>
      <c r="C550" s="6" t="s">
        <v>80</v>
      </c>
      <c r="D550" s="6">
        <v>4</v>
      </c>
      <c r="E550" s="6">
        <v>157</v>
      </c>
      <c r="F550" s="6">
        <v>143</v>
      </c>
      <c r="G550" s="6">
        <v>300</v>
      </c>
      <c r="H550" s="6">
        <v>216</v>
      </c>
      <c r="I550" s="58">
        <v>0.72</v>
      </c>
    </row>
    <row r="551" spans="1:9" x14ac:dyDescent="0.25">
      <c r="A551" s="6"/>
      <c r="B551" s="6"/>
      <c r="C551" s="6" t="s">
        <v>80</v>
      </c>
      <c r="D551" s="6">
        <v>3</v>
      </c>
      <c r="E551" s="6">
        <v>118</v>
      </c>
      <c r="F551" s="6">
        <v>93</v>
      </c>
      <c r="G551" s="6">
        <v>211</v>
      </c>
      <c r="H551" s="6">
        <v>150</v>
      </c>
      <c r="I551" s="58">
        <v>0.7109004739336493</v>
      </c>
    </row>
    <row r="552" spans="1:9" x14ac:dyDescent="0.25">
      <c r="A552" s="67"/>
      <c r="B552" s="67"/>
      <c r="C552" s="67" t="s">
        <v>80</v>
      </c>
      <c r="D552" s="67">
        <v>5</v>
      </c>
      <c r="E552" s="67">
        <v>584</v>
      </c>
      <c r="F552" s="67">
        <v>522</v>
      </c>
      <c r="G552" s="67">
        <v>1106</v>
      </c>
      <c r="H552" s="67">
        <v>821</v>
      </c>
      <c r="I552" s="68">
        <v>0.74231464737793851</v>
      </c>
    </row>
    <row r="553" spans="1:9" x14ac:dyDescent="0.25">
      <c r="A553" s="6"/>
      <c r="B553" s="6"/>
      <c r="C553" s="6" t="s">
        <v>81</v>
      </c>
      <c r="D553" s="6">
        <v>2</v>
      </c>
      <c r="E553" s="6">
        <v>112</v>
      </c>
      <c r="F553" s="6">
        <v>102</v>
      </c>
      <c r="G553" s="6">
        <v>214</v>
      </c>
      <c r="H553" s="6">
        <v>164</v>
      </c>
      <c r="I553" s="58">
        <v>0.76635514018691586</v>
      </c>
    </row>
    <row r="554" spans="1:9" x14ac:dyDescent="0.25">
      <c r="A554" s="6"/>
      <c r="B554" s="6"/>
      <c r="C554" s="6" t="s">
        <v>81</v>
      </c>
      <c r="D554" s="6">
        <v>4</v>
      </c>
      <c r="E554" s="6">
        <v>136</v>
      </c>
      <c r="F554" s="6">
        <v>146</v>
      </c>
      <c r="G554" s="6">
        <v>282</v>
      </c>
      <c r="H554" s="6">
        <v>208</v>
      </c>
      <c r="I554" s="58">
        <v>0.73758865248226946</v>
      </c>
    </row>
    <row r="555" spans="1:9" x14ac:dyDescent="0.25">
      <c r="A555" s="6"/>
      <c r="B555" s="6"/>
      <c r="C555" s="6" t="s">
        <v>81</v>
      </c>
      <c r="D555" s="6">
        <v>3</v>
      </c>
      <c r="E555" s="6">
        <v>171</v>
      </c>
      <c r="F555" s="6">
        <v>161</v>
      </c>
      <c r="G555" s="6">
        <v>332</v>
      </c>
      <c r="H555" s="6">
        <v>234</v>
      </c>
      <c r="I555" s="58">
        <v>0.70481927710843373</v>
      </c>
    </row>
    <row r="556" spans="1:9" x14ac:dyDescent="0.25">
      <c r="A556" s="6"/>
      <c r="B556" s="6"/>
      <c r="C556" s="6" t="s">
        <v>81</v>
      </c>
      <c r="D556" s="6">
        <v>1</v>
      </c>
      <c r="E556" s="6">
        <v>187</v>
      </c>
      <c r="F556" s="6">
        <v>180</v>
      </c>
      <c r="G556" s="6">
        <v>367</v>
      </c>
      <c r="H556" s="6">
        <v>253</v>
      </c>
      <c r="I556" s="58">
        <v>0.68937329700272476</v>
      </c>
    </row>
    <row r="557" spans="1:9" x14ac:dyDescent="0.25">
      <c r="A557" s="6"/>
      <c r="B557" s="6"/>
      <c r="C557" s="6" t="s">
        <v>81</v>
      </c>
      <c r="D557" s="6">
        <v>5</v>
      </c>
      <c r="E557" s="6">
        <v>111</v>
      </c>
      <c r="F557" s="6">
        <v>108</v>
      </c>
      <c r="G557" s="6">
        <v>219</v>
      </c>
      <c r="H557" s="6">
        <v>149</v>
      </c>
      <c r="I557" s="58">
        <v>0.68036529680365299</v>
      </c>
    </row>
    <row r="558" spans="1:9" x14ac:dyDescent="0.25">
      <c r="A558" s="67"/>
      <c r="B558" s="67"/>
      <c r="C558" s="67" t="s">
        <v>81</v>
      </c>
      <c r="D558" s="67">
        <v>5</v>
      </c>
      <c r="E558" s="67">
        <v>717</v>
      </c>
      <c r="F558" s="67">
        <v>697</v>
      </c>
      <c r="G558" s="67">
        <v>1414</v>
      </c>
      <c r="H558" s="67">
        <v>1008</v>
      </c>
      <c r="I558" s="68">
        <v>0.71287128712871284</v>
      </c>
    </row>
    <row r="559" spans="1:9" x14ac:dyDescent="0.25">
      <c r="A559" s="6"/>
      <c r="B559" s="6"/>
      <c r="C559" s="6" t="s">
        <v>82</v>
      </c>
      <c r="D559" s="6">
        <v>4</v>
      </c>
      <c r="E559" s="6">
        <v>52</v>
      </c>
      <c r="F559" s="6">
        <v>47</v>
      </c>
      <c r="G559" s="6">
        <v>99</v>
      </c>
      <c r="H559" s="6">
        <v>77</v>
      </c>
      <c r="I559" s="58">
        <v>0.77777777777777779</v>
      </c>
    </row>
    <row r="560" spans="1:9" x14ac:dyDescent="0.25">
      <c r="A560" s="6"/>
      <c r="B560" s="6"/>
      <c r="C560" s="6" t="s">
        <v>82</v>
      </c>
      <c r="D560" s="6">
        <v>3</v>
      </c>
      <c r="E560" s="6">
        <v>167</v>
      </c>
      <c r="F560" s="6">
        <v>155</v>
      </c>
      <c r="G560" s="6">
        <v>322</v>
      </c>
      <c r="H560" s="6">
        <v>246</v>
      </c>
      <c r="I560" s="58">
        <v>0.7639751552795031</v>
      </c>
    </row>
    <row r="561" spans="1:9" x14ac:dyDescent="0.25">
      <c r="A561" s="6"/>
      <c r="B561" s="6"/>
      <c r="C561" s="6" t="s">
        <v>82</v>
      </c>
      <c r="D561" s="6">
        <v>2</v>
      </c>
      <c r="E561" s="6">
        <v>175</v>
      </c>
      <c r="F561" s="6">
        <v>178</v>
      </c>
      <c r="G561" s="6">
        <v>353</v>
      </c>
      <c r="H561" s="6">
        <v>268</v>
      </c>
      <c r="I561" s="58">
        <v>0.75920679886685549</v>
      </c>
    </row>
    <row r="562" spans="1:9" x14ac:dyDescent="0.25">
      <c r="A562" s="6"/>
      <c r="B562" s="6"/>
      <c r="C562" s="6" t="s">
        <v>82</v>
      </c>
      <c r="D562" s="6">
        <v>1</v>
      </c>
      <c r="E562" s="6">
        <v>162</v>
      </c>
      <c r="F562" s="6">
        <v>160</v>
      </c>
      <c r="G562" s="6">
        <v>322</v>
      </c>
      <c r="H562" s="6">
        <v>237</v>
      </c>
      <c r="I562" s="58">
        <v>0.7360248447204969</v>
      </c>
    </row>
    <row r="563" spans="1:9" x14ac:dyDescent="0.25">
      <c r="A563" s="67"/>
      <c r="B563" s="67"/>
      <c r="C563" s="67" t="s">
        <v>82</v>
      </c>
      <c r="D563" s="67">
        <v>4</v>
      </c>
      <c r="E563" s="67">
        <v>556</v>
      </c>
      <c r="F563" s="67">
        <v>540</v>
      </c>
      <c r="G563" s="67">
        <v>1096</v>
      </c>
      <c r="H563" s="67">
        <v>828</v>
      </c>
      <c r="I563" s="68">
        <v>0.75547445255474455</v>
      </c>
    </row>
    <row r="564" spans="1:9" x14ac:dyDescent="0.25">
      <c r="A564" s="6"/>
      <c r="B564" s="6"/>
      <c r="C564" s="6" t="s">
        <v>83</v>
      </c>
      <c r="D564" s="6">
        <v>4</v>
      </c>
      <c r="E564" s="6">
        <v>102</v>
      </c>
      <c r="F564" s="6">
        <v>95</v>
      </c>
      <c r="G564" s="6">
        <v>197</v>
      </c>
      <c r="H564" s="6">
        <v>159</v>
      </c>
      <c r="I564" s="58">
        <v>0.80710659898477155</v>
      </c>
    </row>
    <row r="565" spans="1:9" x14ac:dyDescent="0.25">
      <c r="A565" s="6"/>
      <c r="B565" s="6"/>
      <c r="C565" s="6" t="s">
        <v>83</v>
      </c>
      <c r="D565" s="6">
        <v>2</v>
      </c>
      <c r="E565" s="6">
        <v>120</v>
      </c>
      <c r="F565" s="6">
        <v>118</v>
      </c>
      <c r="G565" s="6">
        <v>238</v>
      </c>
      <c r="H565" s="6">
        <v>181</v>
      </c>
      <c r="I565" s="58">
        <v>0.76050420168067223</v>
      </c>
    </row>
    <row r="566" spans="1:9" x14ac:dyDescent="0.25">
      <c r="A566" s="6"/>
      <c r="B566" s="6"/>
      <c r="C566" s="6" t="s">
        <v>83</v>
      </c>
      <c r="D566" s="6">
        <v>1</v>
      </c>
      <c r="E566" s="6">
        <v>117</v>
      </c>
      <c r="F566" s="6">
        <v>114</v>
      </c>
      <c r="G566" s="6">
        <v>231</v>
      </c>
      <c r="H566" s="6">
        <v>174</v>
      </c>
      <c r="I566" s="58">
        <v>0.75324675324675328</v>
      </c>
    </row>
    <row r="567" spans="1:9" x14ac:dyDescent="0.25">
      <c r="A567" s="6"/>
      <c r="B567" s="6"/>
      <c r="C567" s="6" t="s">
        <v>83</v>
      </c>
      <c r="D567" s="6">
        <v>3</v>
      </c>
      <c r="E567" s="6">
        <v>106</v>
      </c>
      <c r="F567" s="6">
        <v>89</v>
      </c>
      <c r="G567" s="6">
        <v>195</v>
      </c>
      <c r="H567" s="6">
        <v>131</v>
      </c>
      <c r="I567" s="58">
        <v>0.67179487179487174</v>
      </c>
    </row>
    <row r="568" spans="1:9" x14ac:dyDescent="0.25">
      <c r="A568" s="67"/>
      <c r="B568" s="67"/>
      <c r="C568" s="67" t="s">
        <v>83</v>
      </c>
      <c r="D568" s="67">
        <v>4</v>
      </c>
      <c r="E568" s="67">
        <v>445</v>
      </c>
      <c r="F568" s="67">
        <v>416</v>
      </c>
      <c r="G568" s="67">
        <v>861</v>
      </c>
      <c r="H568" s="67">
        <v>645</v>
      </c>
      <c r="I568" s="68">
        <v>0.74912891986062713</v>
      </c>
    </row>
    <row r="569" spans="1:9" x14ac:dyDescent="0.25">
      <c r="A569" s="65">
        <v>10</v>
      </c>
      <c r="B569" s="65" t="s">
        <v>84</v>
      </c>
      <c r="C569" s="65"/>
      <c r="D569" s="65">
        <v>28</v>
      </c>
      <c r="E569" s="65">
        <v>5043</v>
      </c>
      <c r="F569" s="65">
        <v>4877</v>
      </c>
      <c r="G569" s="65">
        <v>9920</v>
      </c>
      <c r="H569" s="65">
        <v>6988</v>
      </c>
      <c r="I569" s="66">
        <v>0.70443548387096777</v>
      </c>
    </row>
    <row r="570" spans="1:9" x14ac:dyDescent="0.25">
      <c r="A570" s="6"/>
      <c r="B570" s="6"/>
      <c r="C570" s="6" t="s">
        <v>85</v>
      </c>
      <c r="D570" s="6">
        <v>5</v>
      </c>
      <c r="E570" s="6">
        <v>179</v>
      </c>
      <c r="F570" s="6">
        <v>171</v>
      </c>
      <c r="G570" s="6">
        <v>350</v>
      </c>
      <c r="H570" s="6">
        <v>294</v>
      </c>
      <c r="I570" s="58">
        <v>0.84</v>
      </c>
    </row>
    <row r="571" spans="1:9" x14ac:dyDescent="0.25">
      <c r="A571" s="6"/>
      <c r="B571" s="6"/>
      <c r="C571" s="6" t="s">
        <v>85</v>
      </c>
      <c r="D571" s="6">
        <v>3</v>
      </c>
      <c r="E571" s="6">
        <v>164</v>
      </c>
      <c r="F571" s="6">
        <v>170</v>
      </c>
      <c r="G571" s="6">
        <v>334</v>
      </c>
      <c r="H571" s="6">
        <v>244</v>
      </c>
      <c r="I571" s="58">
        <v>0.73053892215568861</v>
      </c>
    </row>
    <row r="572" spans="1:9" x14ac:dyDescent="0.25">
      <c r="A572" s="6"/>
      <c r="B572" s="6"/>
      <c r="C572" s="6" t="s">
        <v>85</v>
      </c>
      <c r="D572" s="6">
        <v>7</v>
      </c>
      <c r="E572" s="6">
        <v>198</v>
      </c>
      <c r="F572" s="6">
        <v>189</v>
      </c>
      <c r="G572" s="6">
        <v>387</v>
      </c>
      <c r="H572" s="6">
        <v>282</v>
      </c>
      <c r="I572" s="58">
        <v>0.72868217054263562</v>
      </c>
    </row>
    <row r="573" spans="1:9" x14ac:dyDescent="0.25">
      <c r="A573" s="6"/>
      <c r="B573" s="6"/>
      <c r="C573" s="6" t="s">
        <v>85</v>
      </c>
      <c r="D573" s="6">
        <v>6</v>
      </c>
      <c r="E573" s="6">
        <v>175</v>
      </c>
      <c r="F573" s="6">
        <v>185</v>
      </c>
      <c r="G573" s="6">
        <v>360</v>
      </c>
      <c r="H573" s="6">
        <v>255</v>
      </c>
      <c r="I573" s="58">
        <v>0.70833333333333337</v>
      </c>
    </row>
    <row r="574" spans="1:9" x14ac:dyDescent="0.25">
      <c r="A574" s="6"/>
      <c r="B574" s="6"/>
      <c r="C574" s="6" t="s">
        <v>85</v>
      </c>
      <c r="D574" s="6">
        <v>1</v>
      </c>
      <c r="E574" s="6">
        <v>235</v>
      </c>
      <c r="F574" s="6">
        <v>223</v>
      </c>
      <c r="G574" s="6">
        <v>458</v>
      </c>
      <c r="H574" s="6">
        <v>317</v>
      </c>
      <c r="I574" s="58">
        <v>0.69213973799126638</v>
      </c>
    </row>
    <row r="575" spans="1:9" x14ac:dyDescent="0.25">
      <c r="A575" s="6"/>
      <c r="B575" s="6"/>
      <c r="C575" s="6" t="s">
        <v>85</v>
      </c>
      <c r="D575" s="6">
        <v>4</v>
      </c>
      <c r="E575" s="6">
        <v>209</v>
      </c>
      <c r="F575" s="6">
        <v>218</v>
      </c>
      <c r="G575" s="6">
        <v>427</v>
      </c>
      <c r="H575" s="6">
        <v>289</v>
      </c>
      <c r="I575" s="58">
        <v>0.6768149882903981</v>
      </c>
    </row>
    <row r="576" spans="1:9" x14ac:dyDescent="0.25">
      <c r="A576" s="6"/>
      <c r="B576" s="6"/>
      <c r="C576" s="6" t="s">
        <v>85</v>
      </c>
      <c r="D576" s="6">
        <v>2</v>
      </c>
      <c r="E576" s="6">
        <v>232</v>
      </c>
      <c r="F576" s="6">
        <v>227</v>
      </c>
      <c r="G576" s="6">
        <v>459</v>
      </c>
      <c r="H576" s="6">
        <v>294</v>
      </c>
      <c r="I576" s="58">
        <v>0.64052287581699341</v>
      </c>
    </row>
    <row r="577" spans="1:9" x14ac:dyDescent="0.25">
      <c r="A577" s="67"/>
      <c r="B577" s="67"/>
      <c r="C577" s="67" t="s">
        <v>85</v>
      </c>
      <c r="D577" s="67">
        <v>7</v>
      </c>
      <c r="E577" s="67">
        <v>1392</v>
      </c>
      <c r="F577" s="67">
        <v>1383</v>
      </c>
      <c r="G577" s="67">
        <v>2775</v>
      </c>
      <c r="H577" s="67">
        <v>1975</v>
      </c>
      <c r="I577" s="68">
        <v>0.71171171171171166</v>
      </c>
    </row>
    <row r="578" spans="1:9" x14ac:dyDescent="0.25">
      <c r="A578" s="6"/>
      <c r="B578" s="6"/>
      <c r="C578" s="6" t="s">
        <v>86</v>
      </c>
      <c r="D578" s="6">
        <v>6</v>
      </c>
      <c r="E578" s="6">
        <v>177</v>
      </c>
      <c r="F578" s="6">
        <v>193</v>
      </c>
      <c r="G578" s="6">
        <v>370</v>
      </c>
      <c r="H578" s="6">
        <v>262</v>
      </c>
      <c r="I578" s="58">
        <v>0.70810810810810809</v>
      </c>
    </row>
    <row r="579" spans="1:9" x14ac:dyDescent="0.25">
      <c r="A579" s="6"/>
      <c r="B579" s="6"/>
      <c r="C579" s="6" t="s">
        <v>86</v>
      </c>
      <c r="D579" s="6">
        <v>5</v>
      </c>
      <c r="E579" s="6">
        <v>120</v>
      </c>
      <c r="F579" s="6">
        <v>105</v>
      </c>
      <c r="G579" s="6">
        <v>225</v>
      </c>
      <c r="H579" s="6">
        <v>155</v>
      </c>
      <c r="I579" s="58">
        <v>0.68888888888888888</v>
      </c>
    </row>
    <row r="580" spans="1:9" x14ac:dyDescent="0.25">
      <c r="A580" s="6"/>
      <c r="B580" s="6"/>
      <c r="C580" s="6" t="s">
        <v>86</v>
      </c>
      <c r="D580" s="6">
        <v>2</v>
      </c>
      <c r="E580" s="6">
        <v>243</v>
      </c>
      <c r="F580" s="6">
        <v>231</v>
      </c>
      <c r="G580" s="6">
        <v>474</v>
      </c>
      <c r="H580" s="6">
        <v>321</v>
      </c>
      <c r="I580" s="58">
        <v>0.67721518987341767</v>
      </c>
    </row>
    <row r="581" spans="1:9" x14ac:dyDescent="0.25">
      <c r="A581" s="6"/>
      <c r="B581" s="6"/>
      <c r="C581" s="6" t="s">
        <v>86</v>
      </c>
      <c r="D581" s="6">
        <v>4</v>
      </c>
      <c r="E581" s="6">
        <v>194</v>
      </c>
      <c r="F581" s="6">
        <v>174</v>
      </c>
      <c r="G581" s="6">
        <v>368</v>
      </c>
      <c r="H581" s="6">
        <v>245</v>
      </c>
      <c r="I581" s="58">
        <v>0.66576086956521741</v>
      </c>
    </row>
    <row r="582" spans="1:9" x14ac:dyDescent="0.25">
      <c r="A582" s="6"/>
      <c r="B582" s="6"/>
      <c r="C582" s="6" t="s">
        <v>86</v>
      </c>
      <c r="D582" s="6">
        <v>1</v>
      </c>
      <c r="E582" s="6">
        <v>194</v>
      </c>
      <c r="F582" s="6">
        <v>181</v>
      </c>
      <c r="G582" s="6">
        <v>375</v>
      </c>
      <c r="H582" s="6">
        <v>232</v>
      </c>
      <c r="I582" s="58">
        <v>0.6186666666666667</v>
      </c>
    </row>
    <row r="583" spans="1:9" x14ac:dyDescent="0.25">
      <c r="A583" s="6"/>
      <c r="B583" s="6"/>
      <c r="C583" s="6" t="s">
        <v>86</v>
      </c>
      <c r="D583" s="6">
        <v>3</v>
      </c>
      <c r="E583" s="6">
        <v>234</v>
      </c>
      <c r="F583" s="6">
        <v>221</v>
      </c>
      <c r="G583" s="6">
        <v>455</v>
      </c>
      <c r="H583" s="6">
        <v>272</v>
      </c>
      <c r="I583" s="58">
        <v>0.59780219780219779</v>
      </c>
    </row>
    <row r="584" spans="1:9" x14ac:dyDescent="0.25">
      <c r="A584" s="67"/>
      <c r="B584" s="67"/>
      <c r="C584" s="67" t="s">
        <v>86</v>
      </c>
      <c r="D584" s="67">
        <v>6</v>
      </c>
      <c r="E584" s="67">
        <v>1162</v>
      </c>
      <c r="F584" s="67">
        <v>1105</v>
      </c>
      <c r="G584" s="67">
        <v>2267</v>
      </c>
      <c r="H584" s="67">
        <v>1487</v>
      </c>
      <c r="I584" s="68">
        <v>0.65593295103661231</v>
      </c>
    </row>
    <row r="585" spans="1:9" x14ac:dyDescent="0.25">
      <c r="A585" s="6"/>
      <c r="B585" s="6"/>
      <c r="C585" s="6" t="s">
        <v>87</v>
      </c>
      <c r="D585" s="6">
        <v>4</v>
      </c>
      <c r="E585" s="6">
        <v>199</v>
      </c>
      <c r="F585" s="6">
        <v>192</v>
      </c>
      <c r="G585" s="6">
        <v>391</v>
      </c>
      <c r="H585" s="6">
        <v>281</v>
      </c>
      <c r="I585" s="58">
        <v>0.71867007672634275</v>
      </c>
    </row>
    <row r="586" spans="1:9" x14ac:dyDescent="0.25">
      <c r="A586" s="6"/>
      <c r="B586" s="6"/>
      <c r="C586" s="6" t="s">
        <v>87</v>
      </c>
      <c r="D586" s="6">
        <v>5</v>
      </c>
      <c r="E586" s="6">
        <v>156</v>
      </c>
      <c r="F586" s="6">
        <v>153</v>
      </c>
      <c r="G586" s="6">
        <v>309</v>
      </c>
      <c r="H586" s="6">
        <v>206</v>
      </c>
      <c r="I586" s="58">
        <v>0.66666666666666663</v>
      </c>
    </row>
    <row r="587" spans="1:9" x14ac:dyDescent="0.25">
      <c r="A587" s="6"/>
      <c r="B587" s="6"/>
      <c r="C587" s="6" t="s">
        <v>87</v>
      </c>
      <c r="D587" s="6">
        <v>2</v>
      </c>
      <c r="E587" s="6">
        <v>170</v>
      </c>
      <c r="F587" s="6">
        <v>163</v>
      </c>
      <c r="G587" s="6">
        <v>333</v>
      </c>
      <c r="H587" s="6">
        <v>221</v>
      </c>
      <c r="I587" s="58">
        <v>0.66366366366366369</v>
      </c>
    </row>
    <row r="588" spans="1:9" x14ac:dyDescent="0.25">
      <c r="A588" s="6"/>
      <c r="B588" s="6"/>
      <c r="C588" s="6" t="s">
        <v>87</v>
      </c>
      <c r="D588" s="6">
        <v>3</v>
      </c>
      <c r="E588" s="6">
        <v>130</v>
      </c>
      <c r="F588" s="6">
        <v>135</v>
      </c>
      <c r="G588" s="6">
        <v>265</v>
      </c>
      <c r="H588" s="6">
        <v>160</v>
      </c>
      <c r="I588" s="58">
        <v>0.60377358490566035</v>
      </c>
    </row>
    <row r="589" spans="1:9" x14ac:dyDescent="0.25">
      <c r="A589" s="6"/>
      <c r="B589" s="6"/>
      <c r="C589" s="6" t="s">
        <v>87</v>
      </c>
      <c r="D589" s="6">
        <v>1</v>
      </c>
      <c r="E589" s="6">
        <v>194</v>
      </c>
      <c r="F589" s="6">
        <v>181</v>
      </c>
      <c r="G589" s="6">
        <v>375</v>
      </c>
      <c r="H589" s="6">
        <v>207</v>
      </c>
      <c r="I589" s="58">
        <v>0.55200000000000005</v>
      </c>
    </row>
    <row r="590" spans="1:9" x14ac:dyDescent="0.25">
      <c r="A590" s="67"/>
      <c r="B590" s="67"/>
      <c r="C590" s="67" t="s">
        <v>87</v>
      </c>
      <c r="D590" s="67">
        <v>5</v>
      </c>
      <c r="E590" s="67">
        <v>849</v>
      </c>
      <c r="F590" s="67">
        <v>824</v>
      </c>
      <c r="G590" s="67">
        <v>1673</v>
      </c>
      <c r="H590" s="67">
        <v>1075</v>
      </c>
      <c r="I590" s="68">
        <v>0.64255827854154213</v>
      </c>
    </row>
    <row r="591" spans="1:9" x14ac:dyDescent="0.25">
      <c r="A591" s="6"/>
      <c r="B591" s="6"/>
      <c r="C591" s="6" t="s">
        <v>88</v>
      </c>
      <c r="D591" s="6">
        <v>3</v>
      </c>
      <c r="E591" s="6">
        <v>232</v>
      </c>
      <c r="F591" s="6">
        <v>228</v>
      </c>
      <c r="G591" s="6">
        <v>460</v>
      </c>
      <c r="H591" s="6">
        <v>408</v>
      </c>
      <c r="I591" s="58">
        <v>0.88695652173913042</v>
      </c>
    </row>
    <row r="592" spans="1:9" x14ac:dyDescent="0.25">
      <c r="A592" s="6"/>
      <c r="B592" s="6"/>
      <c r="C592" s="6" t="s">
        <v>88</v>
      </c>
      <c r="D592" s="6">
        <v>4</v>
      </c>
      <c r="E592" s="6">
        <v>127</v>
      </c>
      <c r="F592" s="6">
        <v>120</v>
      </c>
      <c r="G592" s="6">
        <v>247</v>
      </c>
      <c r="H592" s="6">
        <v>208</v>
      </c>
      <c r="I592" s="58">
        <v>0.84210526315789469</v>
      </c>
    </row>
    <row r="593" spans="1:9" x14ac:dyDescent="0.25">
      <c r="A593" s="6"/>
      <c r="B593" s="6"/>
      <c r="C593" s="6" t="s">
        <v>88</v>
      </c>
      <c r="D593" s="6">
        <v>10</v>
      </c>
      <c r="E593" s="6">
        <v>130</v>
      </c>
      <c r="F593" s="6">
        <v>108</v>
      </c>
      <c r="G593" s="6">
        <v>238</v>
      </c>
      <c r="H593" s="6">
        <v>195</v>
      </c>
      <c r="I593" s="58">
        <v>0.81932773109243695</v>
      </c>
    </row>
    <row r="594" spans="1:9" x14ac:dyDescent="0.25">
      <c r="A594" s="6"/>
      <c r="B594" s="6"/>
      <c r="C594" s="6" t="s">
        <v>88</v>
      </c>
      <c r="D594" s="6">
        <v>2</v>
      </c>
      <c r="E594" s="6">
        <v>190</v>
      </c>
      <c r="F594" s="6">
        <v>201</v>
      </c>
      <c r="G594" s="6">
        <v>391</v>
      </c>
      <c r="H594" s="6">
        <v>303</v>
      </c>
      <c r="I594" s="58">
        <v>0.77493606138107418</v>
      </c>
    </row>
    <row r="595" spans="1:9" x14ac:dyDescent="0.25">
      <c r="A595" s="6"/>
      <c r="B595" s="6"/>
      <c r="C595" s="6" t="s">
        <v>88</v>
      </c>
      <c r="D595" s="6">
        <v>9</v>
      </c>
      <c r="E595" s="6">
        <v>126</v>
      </c>
      <c r="F595" s="6">
        <v>139</v>
      </c>
      <c r="G595" s="6">
        <v>265</v>
      </c>
      <c r="H595" s="6">
        <v>204</v>
      </c>
      <c r="I595" s="58">
        <v>0.76981132075471703</v>
      </c>
    </row>
    <row r="596" spans="1:9" x14ac:dyDescent="0.25">
      <c r="A596" s="6"/>
      <c r="B596" s="6"/>
      <c r="C596" s="6" t="s">
        <v>88</v>
      </c>
      <c r="D596" s="6">
        <v>1</v>
      </c>
      <c r="E596" s="6">
        <v>146</v>
      </c>
      <c r="F596" s="6">
        <v>134</v>
      </c>
      <c r="G596" s="6">
        <v>280</v>
      </c>
      <c r="H596" s="6">
        <v>212</v>
      </c>
      <c r="I596" s="58">
        <v>0.75714285714285712</v>
      </c>
    </row>
    <row r="597" spans="1:9" x14ac:dyDescent="0.25">
      <c r="A597" s="6"/>
      <c r="B597" s="6"/>
      <c r="C597" s="6" t="s">
        <v>88</v>
      </c>
      <c r="D597" s="6">
        <v>8</v>
      </c>
      <c r="E597" s="6">
        <v>190</v>
      </c>
      <c r="F597" s="6">
        <v>181</v>
      </c>
      <c r="G597" s="6">
        <v>371</v>
      </c>
      <c r="H597" s="6">
        <v>275</v>
      </c>
      <c r="I597" s="58">
        <v>0.74123989218328845</v>
      </c>
    </row>
    <row r="598" spans="1:9" x14ac:dyDescent="0.25">
      <c r="A598" s="6"/>
      <c r="B598" s="6"/>
      <c r="C598" s="6" t="s">
        <v>88</v>
      </c>
      <c r="D598" s="6">
        <v>7</v>
      </c>
      <c r="E598" s="6">
        <v>156</v>
      </c>
      <c r="F598" s="6">
        <v>176</v>
      </c>
      <c r="G598" s="6">
        <v>332</v>
      </c>
      <c r="H598" s="6">
        <v>227</v>
      </c>
      <c r="I598" s="58">
        <v>0.6837349397590361</v>
      </c>
    </row>
    <row r="599" spans="1:9" x14ac:dyDescent="0.25">
      <c r="A599" s="6"/>
      <c r="B599" s="6"/>
      <c r="C599" s="6" t="s">
        <v>88</v>
      </c>
      <c r="D599" s="6">
        <v>5</v>
      </c>
      <c r="E599" s="6">
        <v>200</v>
      </c>
      <c r="F599" s="6">
        <v>140</v>
      </c>
      <c r="G599" s="6">
        <v>340</v>
      </c>
      <c r="H599" s="6">
        <v>231</v>
      </c>
      <c r="I599" s="58">
        <v>0.67941176470588238</v>
      </c>
    </row>
    <row r="600" spans="1:9" x14ac:dyDescent="0.25">
      <c r="A600" s="6"/>
      <c r="B600" s="6"/>
      <c r="C600" s="6" t="s">
        <v>88</v>
      </c>
      <c r="D600" s="6">
        <v>6</v>
      </c>
      <c r="E600" s="6">
        <v>143</v>
      </c>
      <c r="F600" s="6">
        <v>138</v>
      </c>
      <c r="G600" s="6">
        <v>281</v>
      </c>
      <c r="H600" s="6">
        <v>188</v>
      </c>
      <c r="I600" s="58">
        <v>0.66903914590747326</v>
      </c>
    </row>
    <row r="601" spans="1:9" x14ac:dyDescent="0.25">
      <c r="A601" s="67"/>
      <c r="B601" s="67"/>
      <c r="C601" s="67" t="s">
        <v>88</v>
      </c>
      <c r="D601" s="67">
        <v>10</v>
      </c>
      <c r="E601" s="67">
        <v>1640</v>
      </c>
      <c r="F601" s="67">
        <v>1565</v>
      </c>
      <c r="G601" s="67">
        <v>3205</v>
      </c>
      <c r="H601" s="67">
        <v>2451</v>
      </c>
      <c r="I601" s="68">
        <v>0.7647425897035881</v>
      </c>
    </row>
    <row r="602" spans="1:9" x14ac:dyDescent="0.25">
      <c r="A602" s="65">
        <v>11</v>
      </c>
      <c r="B602" s="65" t="s">
        <v>89</v>
      </c>
      <c r="C602" s="65"/>
      <c r="D602" s="65">
        <v>14</v>
      </c>
      <c r="E602" s="65">
        <v>2273</v>
      </c>
      <c r="F602" s="65">
        <v>2161</v>
      </c>
      <c r="G602" s="65">
        <v>4434</v>
      </c>
      <c r="H602" s="65">
        <v>3240</v>
      </c>
      <c r="I602" s="66">
        <v>0.73071718538565633</v>
      </c>
    </row>
    <row r="603" spans="1:9" x14ac:dyDescent="0.25">
      <c r="A603" s="6"/>
      <c r="B603" s="6"/>
      <c r="C603" s="6" t="s">
        <v>90</v>
      </c>
      <c r="D603" s="6">
        <v>5</v>
      </c>
      <c r="E603" s="6">
        <v>141</v>
      </c>
      <c r="F603" s="6">
        <v>153</v>
      </c>
      <c r="G603" s="6">
        <v>294</v>
      </c>
      <c r="H603" s="6">
        <v>233</v>
      </c>
      <c r="I603" s="58">
        <v>0.79251700680272108</v>
      </c>
    </row>
    <row r="604" spans="1:9" x14ac:dyDescent="0.25">
      <c r="A604" s="6"/>
      <c r="B604" s="6"/>
      <c r="C604" s="6" t="s">
        <v>90</v>
      </c>
      <c r="D604" s="6">
        <v>2</v>
      </c>
      <c r="E604" s="6">
        <v>184</v>
      </c>
      <c r="F604" s="6">
        <v>190</v>
      </c>
      <c r="G604" s="6">
        <v>374</v>
      </c>
      <c r="H604" s="6">
        <v>295</v>
      </c>
      <c r="I604" s="58">
        <v>0.78877005347593587</v>
      </c>
    </row>
    <row r="605" spans="1:9" x14ac:dyDescent="0.25">
      <c r="A605" s="6"/>
      <c r="B605" s="6"/>
      <c r="C605" s="6" t="s">
        <v>90</v>
      </c>
      <c r="D605" s="6">
        <v>1</v>
      </c>
      <c r="E605" s="6">
        <v>193</v>
      </c>
      <c r="F605" s="6">
        <v>188</v>
      </c>
      <c r="G605" s="6">
        <v>381</v>
      </c>
      <c r="H605" s="6">
        <v>294</v>
      </c>
      <c r="I605" s="58">
        <v>0.77165354330708658</v>
      </c>
    </row>
    <row r="606" spans="1:9" x14ac:dyDescent="0.25">
      <c r="A606" s="6"/>
      <c r="B606" s="6"/>
      <c r="C606" s="6" t="s">
        <v>90</v>
      </c>
      <c r="D606" s="6">
        <v>4</v>
      </c>
      <c r="E606" s="6">
        <v>143</v>
      </c>
      <c r="F606" s="6">
        <v>140</v>
      </c>
      <c r="G606" s="6">
        <v>283</v>
      </c>
      <c r="H606" s="6">
        <v>216</v>
      </c>
      <c r="I606" s="58">
        <v>0.76325088339222613</v>
      </c>
    </row>
    <row r="607" spans="1:9" x14ac:dyDescent="0.25">
      <c r="A607" s="6"/>
      <c r="B607" s="6"/>
      <c r="C607" s="6" t="s">
        <v>90</v>
      </c>
      <c r="D607" s="6">
        <v>6</v>
      </c>
      <c r="E607" s="6">
        <v>178</v>
      </c>
      <c r="F607" s="6">
        <v>144</v>
      </c>
      <c r="G607" s="6">
        <v>322</v>
      </c>
      <c r="H607" s="6">
        <v>215</v>
      </c>
      <c r="I607" s="58">
        <v>0.66770186335403725</v>
      </c>
    </row>
    <row r="608" spans="1:9" x14ac:dyDescent="0.25">
      <c r="A608" s="6"/>
      <c r="B608" s="6"/>
      <c r="C608" s="6" t="s">
        <v>90</v>
      </c>
      <c r="D608" s="6">
        <v>3</v>
      </c>
      <c r="E608" s="6">
        <v>170</v>
      </c>
      <c r="F608" s="6">
        <v>163</v>
      </c>
      <c r="G608" s="6">
        <v>333</v>
      </c>
      <c r="H608" s="6">
        <v>221</v>
      </c>
      <c r="I608" s="58">
        <v>0.66366366366366369</v>
      </c>
    </row>
    <row r="609" spans="1:9" x14ac:dyDescent="0.25">
      <c r="A609" s="67"/>
      <c r="B609" s="67"/>
      <c r="C609" s="67" t="s">
        <v>90</v>
      </c>
      <c r="D609" s="67">
        <v>6</v>
      </c>
      <c r="E609" s="67">
        <v>1009</v>
      </c>
      <c r="F609" s="67">
        <v>978</v>
      </c>
      <c r="G609" s="67">
        <v>1987</v>
      </c>
      <c r="H609" s="67">
        <v>1474</v>
      </c>
      <c r="I609" s="68">
        <v>0.7418218419728233</v>
      </c>
    </row>
    <row r="610" spans="1:9" x14ac:dyDescent="0.25">
      <c r="A610" s="6"/>
      <c r="B610" s="6"/>
      <c r="C610" s="6" t="s">
        <v>91</v>
      </c>
      <c r="D610" s="6">
        <v>2</v>
      </c>
      <c r="E610" s="6">
        <v>185</v>
      </c>
      <c r="F610" s="6">
        <v>168</v>
      </c>
      <c r="G610" s="6">
        <v>353</v>
      </c>
      <c r="H610" s="6">
        <v>272</v>
      </c>
      <c r="I610" s="58">
        <v>0.77053824362606227</v>
      </c>
    </row>
    <row r="611" spans="1:9" x14ac:dyDescent="0.25">
      <c r="A611" s="6"/>
      <c r="B611" s="6"/>
      <c r="C611" s="6" t="s">
        <v>91</v>
      </c>
      <c r="D611" s="6">
        <v>3</v>
      </c>
      <c r="E611" s="6">
        <v>184</v>
      </c>
      <c r="F611" s="6">
        <v>171</v>
      </c>
      <c r="G611" s="6">
        <v>355</v>
      </c>
      <c r="H611" s="6">
        <v>267</v>
      </c>
      <c r="I611" s="58">
        <v>0.75211267605633803</v>
      </c>
    </row>
    <row r="612" spans="1:9" x14ac:dyDescent="0.25">
      <c r="A612" s="6"/>
      <c r="B612" s="6"/>
      <c r="C612" s="6" t="s">
        <v>91</v>
      </c>
      <c r="D612" s="6">
        <v>1</v>
      </c>
      <c r="E612" s="6">
        <v>197</v>
      </c>
      <c r="F612" s="6">
        <v>204</v>
      </c>
      <c r="G612" s="6">
        <v>401</v>
      </c>
      <c r="H612" s="6">
        <v>295</v>
      </c>
      <c r="I612" s="58">
        <v>0.73566084788029928</v>
      </c>
    </row>
    <row r="613" spans="1:9" x14ac:dyDescent="0.25">
      <c r="A613" s="67"/>
      <c r="B613" s="67"/>
      <c r="C613" s="67" t="s">
        <v>91</v>
      </c>
      <c r="D613" s="67">
        <v>3</v>
      </c>
      <c r="E613" s="67">
        <v>566</v>
      </c>
      <c r="F613" s="67">
        <v>543</v>
      </c>
      <c r="G613" s="67">
        <v>1109</v>
      </c>
      <c r="H613" s="67">
        <v>834</v>
      </c>
      <c r="I613" s="68">
        <v>0.75202885482416593</v>
      </c>
    </row>
    <row r="614" spans="1:9" x14ac:dyDescent="0.25">
      <c r="A614" s="6"/>
      <c r="B614" s="6"/>
      <c r="C614" s="6" t="s">
        <v>92</v>
      </c>
      <c r="D614" s="6">
        <v>1</v>
      </c>
      <c r="E614" s="6">
        <v>239</v>
      </c>
      <c r="F614" s="6">
        <v>234</v>
      </c>
      <c r="G614" s="6">
        <v>473</v>
      </c>
      <c r="H614" s="6">
        <v>346</v>
      </c>
      <c r="I614" s="58">
        <v>0.73150105708245239</v>
      </c>
    </row>
    <row r="615" spans="1:9" x14ac:dyDescent="0.25">
      <c r="A615" s="6"/>
      <c r="B615" s="6"/>
      <c r="C615" s="6" t="s">
        <v>92</v>
      </c>
      <c r="D615" s="6">
        <v>2</v>
      </c>
      <c r="E615" s="6">
        <v>159</v>
      </c>
      <c r="F615" s="6">
        <v>141</v>
      </c>
      <c r="G615" s="6">
        <v>300</v>
      </c>
      <c r="H615" s="6">
        <v>218</v>
      </c>
      <c r="I615" s="58">
        <v>0.72666666666666668</v>
      </c>
    </row>
    <row r="616" spans="1:9" x14ac:dyDescent="0.25">
      <c r="A616" s="67"/>
      <c r="B616" s="67"/>
      <c r="C616" s="67" t="s">
        <v>93</v>
      </c>
      <c r="D616" s="67">
        <v>2</v>
      </c>
      <c r="E616" s="67">
        <v>398</v>
      </c>
      <c r="F616" s="67">
        <v>375</v>
      </c>
      <c r="G616" s="67">
        <v>773</v>
      </c>
      <c r="H616" s="67">
        <v>564</v>
      </c>
      <c r="I616" s="68">
        <v>0.72962483829236735</v>
      </c>
    </row>
    <row r="617" spans="1:9" x14ac:dyDescent="0.25">
      <c r="A617" s="6"/>
      <c r="B617" s="6"/>
      <c r="C617" s="6" t="s">
        <v>94</v>
      </c>
      <c r="D617" s="6">
        <v>3</v>
      </c>
      <c r="E617" s="6">
        <v>79</v>
      </c>
      <c r="F617" s="6">
        <v>64</v>
      </c>
      <c r="G617" s="6">
        <v>143</v>
      </c>
      <c r="H617" s="6">
        <v>114</v>
      </c>
      <c r="I617" s="58">
        <v>0.79720279720279719</v>
      </c>
    </row>
    <row r="618" spans="1:9" x14ac:dyDescent="0.25">
      <c r="A618" s="6"/>
      <c r="B618" s="6"/>
      <c r="C618" s="6" t="s">
        <v>94</v>
      </c>
      <c r="D618" s="6">
        <v>2</v>
      </c>
      <c r="E618" s="6">
        <v>56</v>
      </c>
      <c r="F618" s="6">
        <v>51</v>
      </c>
      <c r="G618" s="6">
        <v>107</v>
      </c>
      <c r="H618" s="6">
        <v>70</v>
      </c>
      <c r="I618" s="58">
        <v>0.65420560747663548</v>
      </c>
    </row>
    <row r="619" spans="1:9" x14ac:dyDescent="0.25">
      <c r="A619" s="6"/>
      <c r="B619" s="6"/>
      <c r="C619" s="6" t="s">
        <v>94</v>
      </c>
      <c r="D619" s="6">
        <v>1</v>
      </c>
      <c r="E619" s="6">
        <v>165</v>
      </c>
      <c r="F619" s="6">
        <v>150</v>
      </c>
      <c r="G619" s="6">
        <v>315</v>
      </c>
      <c r="H619" s="6">
        <v>184</v>
      </c>
      <c r="I619" s="58">
        <v>0.58412698412698416</v>
      </c>
    </row>
    <row r="620" spans="1:9" x14ac:dyDescent="0.25">
      <c r="A620" s="67"/>
      <c r="B620" s="67"/>
      <c r="C620" s="67" t="s">
        <v>94</v>
      </c>
      <c r="D620" s="67">
        <v>3</v>
      </c>
      <c r="E620" s="67">
        <v>300</v>
      </c>
      <c r="F620" s="67">
        <v>265</v>
      </c>
      <c r="G620" s="67">
        <v>565</v>
      </c>
      <c r="H620" s="67">
        <v>368</v>
      </c>
      <c r="I620" s="68">
        <v>0.65132743362831858</v>
      </c>
    </row>
    <row r="621" spans="1:9" x14ac:dyDescent="0.25">
      <c r="A621" s="65">
        <v>12</v>
      </c>
      <c r="B621" s="65" t="s">
        <v>95</v>
      </c>
      <c r="C621" s="65"/>
      <c r="D621" s="65">
        <v>20</v>
      </c>
      <c r="E621" s="65">
        <v>2618</v>
      </c>
      <c r="F621" s="65">
        <v>2354</v>
      </c>
      <c r="G621" s="65">
        <v>4972</v>
      </c>
      <c r="H621" s="65">
        <v>3617</v>
      </c>
      <c r="I621" s="66">
        <v>0.72747385358004824</v>
      </c>
    </row>
    <row r="622" spans="1:9" x14ac:dyDescent="0.25">
      <c r="A622" s="6"/>
      <c r="B622" s="6"/>
      <c r="C622" s="6" t="s">
        <v>96</v>
      </c>
      <c r="D622" s="6">
        <v>1</v>
      </c>
      <c r="E622" s="6">
        <v>167</v>
      </c>
      <c r="F622" s="6">
        <v>159</v>
      </c>
      <c r="G622" s="6">
        <v>326</v>
      </c>
      <c r="H622" s="6">
        <v>249</v>
      </c>
      <c r="I622" s="58">
        <v>0.76380368098159512</v>
      </c>
    </row>
    <row r="623" spans="1:9" x14ac:dyDescent="0.25">
      <c r="A623" s="6"/>
      <c r="B623" s="6"/>
      <c r="C623" s="6" t="s">
        <v>96</v>
      </c>
      <c r="D623" s="6">
        <v>2</v>
      </c>
      <c r="E623" s="6">
        <v>159</v>
      </c>
      <c r="F623" s="6">
        <v>152</v>
      </c>
      <c r="G623" s="6">
        <v>311</v>
      </c>
      <c r="H623" s="6">
        <v>233</v>
      </c>
      <c r="I623" s="58">
        <v>0.74919614147909963</v>
      </c>
    </row>
    <row r="624" spans="1:9" x14ac:dyDescent="0.25">
      <c r="A624" s="6"/>
      <c r="B624" s="6"/>
      <c r="C624" s="6" t="s">
        <v>96</v>
      </c>
      <c r="D624" s="6">
        <v>3</v>
      </c>
      <c r="E624" s="6">
        <v>149</v>
      </c>
      <c r="F624" s="6">
        <v>148</v>
      </c>
      <c r="G624" s="6">
        <v>297</v>
      </c>
      <c r="H624" s="6">
        <v>197</v>
      </c>
      <c r="I624" s="58">
        <v>0.66329966329966328</v>
      </c>
    </row>
    <row r="625" spans="1:9" x14ac:dyDescent="0.25">
      <c r="A625" s="67"/>
      <c r="B625" s="67"/>
      <c r="C625" s="67" t="s">
        <v>96</v>
      </c>
      <c r="D625" s="67">
        <v>3</v>
      </c>
      <c r="E625" s="67">
        <v>475</v>
      </c>
      <c r="F625" s="67">
        <v>459</v>
      </c>
      <c r="G625" s="67">
        <v>934</v>
      </c>
      <c r="H625" s="67">
        <v>679</v>
      </c>
      <c r="I625" s="68">
        <v>0.72698072805139191</v>
      </c>
    </row>
    <row r="626" spans="1:9" x14ac:dyDescent="0.25">
      <c r="A626" s="6"/>
      <c r="B626" s="6"/>
      <c r="C626" s="6" t="s">
        <v>97</v>
      </c>
      <c r="D626" s="6">
        <v>3</v>
      </c>
      <c r="E626" s="6">
        <v>92</v>
      </c>
      <c r="F626" s="6">
        <v>94</v>
      </c>
      <c r="G626" s="6">
        <v>186</v>
      </c>
      <c r="H626" s="6">
        <v>162</v>
      </c>
      <c r="I626" s="58">
        <v>0.87096774193548387</v>
      </c>
    </row>
    <row r="627" spans="1:9" x14ac:dyDescent="0.25">
      <c r="A627" s="6"/>
      <c r="B627" s="6"/>
      <c r="C627" s="6" t="s">
        <v>97</v>
      </c>
      <c r="D627" s="6">
        <v>2</v>
      </c>
      <c r="E627" s="6">
        <v>107</v>
      </c>
      <c r="F627" s="6">
        <v>114</v>
      </c>
      <c r="G627" s="6">
        <v>221</v>
      </c>
      <c r="H627" s="6">
        <v>176</v>
      </c>
      <c r="I627" s="58">
        <v>0.7963800904977375</v>
      </c>
    </row>
    <row r="628" spans="1:9" x14ac:dyDescent="0.25">
      <c r="A628" s="6"/>
      <c r="B628" s="6"/>
      <c r="C628" s="6" t="s">
        <v>97</v>
      </c>
      <c r="D628" s="6">
        <v>1</v>
      </c>
      <c r="E628" s="6">
        <v>196</v>
      </c>
      <c r="F628" s="6">
        <v>171</v>
      </c>
      <c r="G628" s="6">
        <v>367</v>
      </c>
      <c r="H628" s="6">
        <v>274</v>
      </c>
      <c r="I628" s="58">
        <v>0.74659400544959131</v>
      </c>
    </row>
    <row r="629" spans="1:9" x14ac:dyDescent="0.25">
      <c r="A629" s="6"/>
      <c r="B629" s="6"/>
      <c r="C629" s="6" t="s">
        <v>97</v>
      </c>
      <c r="D629" s="6">
        <v>4</v>
      </c>
      <c r="E629" s="6">
        <v>165</v>
      </c>
      <c r="F629" s="6">
        <v>116</v>
      </c>
      <c r="G629" s="6">
        <v>281</v>
      </c>
      <c r="H629" s="6">
        <v>201</v>
      </c>
      <c r="I629" s="58">
        <v>0.71530249110320288</v>
      </c>
    </row>
    <row r="630" spans="1:9" x14ac:dyDescent="0.25">
      <c r="A630" s="67"/>
      <c r="B630" s="67"/>
      <c r="C630" s="67" t="s">
        <v>97</v>
      </c>
      <c r="D630" s="67">
        <v>4</v>
      </c>
      <c r="E630" s="67">
        <v>560</v>
      </c>
      <c r="F630" s="67">
        <v>495</v>
      </c>
      <c r="G630" s="67">
        <v>1055</v>
      </c>
      <c r="H630" s="67">
        <v>813</v>
      </c>
      <c r="I630" s="68">
        <v>0.77061611374407579</v>
      </c>
    </row>
    <row r="631" spans="1:9" x14ac:dyDescent="0.25">
      <c r="A631" s="6"/>
      <c r="B631" s="6"/>
      <c r="C631" s="6" t="s">
        <v>98</v>
      </c>
      <c r="D631" s="6">
        <v>2</v>
      </c>
      <c r="E631" s="6">
        <v>176</v>
      </c>
      <c r="F631" s="6">
        <v>156</v>
      </c>
      <c r="G631" s="6">
        <v>332</v>
      </c>
      <c r="H631" s="6">
        <v>226</v>
      </c>
      <c r="I631" s="58">
        <v>0.68072289156626509</v>
      </c>
    </row>
    <row r="632" spans="1:9" x14ac:dyDescent="0.25">
      <c r="A632" s="6"/>
      <c r="B632" s="6"/>
      <c r="C632" s="6" t="s">
        <v>98</v>
      </c>
      <c r="D632" s="6">
        <v>1</v>
      </c>
      <c r="E632" s="6">
        <v>163</v>
      </c>
      <c r="F632" s="6">
        <v>147</v>
      </c>
      <c r="G632" s="6">
        <v>310</v>
      </c>
      <c r="H632" s="6">
        <v>196</v>
      </c>
      <c r="I632" s="58">
        <v>0.63225806451612898</v>
      </c>
    </row>
    <row r="633" spans="1:9" x14ac:dyDescent="0.25">
      <c r="A633" s="13"/>
      <c r="B633" s="13"/>
      <c r="C633" s="13" t="s">
        <v>98</v>
      </c>
      <c r="D633" s="13">
        <v>3</v>
      </c>
      <c r="E633" s="13">
        <v>148</v>
      </c>
      <c r="F633" s="13">
        <v>144</v>
      </c>
      <c r="G633" s="13">
        <v>292</v>
      </c>
      <c r="H633" s="13">
        <v>181</v>
      </c>
      <c r="I633" s="43">
        <v>0.61986301369863017</v>
      </c>
    </row>
    <row r="634" spans="1:9" x14ac:dyDescent="0.25">
      <c r="A634" s="67"/>
      <c r="B634" s="67"/>
      <c r="C634" s="67" t="s">
        <v>98</v>
      </c>
      <c r="D634" s="67">
        <v>3</v>
      </c>
      <c r="E634" s="67">
        <v>487</v>
      </c>
      <c r="F634" s="67">
        <v>447</v>
      </c>
      <c r="G634" s="67">
        <v>934</v>
      </c>
      <c r="H634" s="67">
        <v>603</v>
      </c>
      <c r="I634" s="68">
        <v>0.645610278372591</v>
      </c>
    </row>
    <row r="635" spans="1:9" x14ac:dyDescent="0.25">
      <c r="A635" s="6"/>
      <c r="B635" s="6"/>
      <c r="C635" s="6" t="s">
        <v>99</v>
      </c>
      <c r="D635" s="6">
        <v>3</v>
      </c>
      <c r="E635" s="6">
        <v>52</v>
      </c>
      <c r="F635" s="6">
        <v>55</v>
      </c>
      <c r="G635" s="6">
        <v>107</v>
      </c>
      <c r="H635" s="6">
        <v>82</v>
      </c>
      <c r="I635" s="58">
        <v>0.76635514018691586</v>
      </c>
    </row>
    <row r="636" spans="1:9" x14ac:dyDescent="0.25">
      <c r="A636" s="6"/>
      <c r="B636" s="6"/>
      <c r="C636" s="6" t="s">
        <v>99</v>
      </c>
      <c r="D636" s="6">
        <v>1</v>
      </c>
      <c r="E636" s="6">
        <v>137</v>
      </c>
      <c r="F636" s="6">
        <v>128</v>
      </c>
      <c r="G636" s="6">
        <v>265</v>
      </c>
      <c r="H636" s="6">
        <v>187</v>
      </c>
      <c r="I636" s="58">
        <v>0.70566037735849052</v>
      </c>
    </row>
    <row r="637" spans="1:9" x14ac:dyDescent="0.25">
      <c r="A637" s="6"/>
      <c r="B637" s="6"/>
      <c r="C637" s="6" t="s">
        <v>99</v>
      </c>
      <c r="D637" s="6">
        <v>2</v>
      </c>
      <c r="E637" s="6">
        <v>144</v>
      </c>
      <c r="F637" s="6">
        <v>118</v>
      </c>
      <c r="G637" s="6">
        <v>262</v>
      </c>
      <c r="H637" s="6">
        <v>183</v>
      </c>
      <c r="I637" s="58">
        <v>0.69847328244274809</v>
      </c>
    </row>
    <row r="638" spans="1:9" x14ac:dyDescent="0.25">
      <c r="A638" s="6"/>
      <c r="B638" s="6"/>
      <c r="C638" s="6" t="s">
        <v>99</v>
      </c>
      <c r="D638" s="6">
        <v>4</v>
      </c>
      <c r="E638" s="6">
        <v>174</v>
      </c>
      <c r="F638" s="6">
        <v>156</v>
      </c>
      <c r="G638" s="6">
        <v>330</v>
      </c>
      <c r="H638" s="6">
        <v>202</v>
      </c>
      <c r="I638" s="58">
        <v>0.61212121212121207</v>
      </c>
    </row>
    <row r="639" spans="1:9" x14ac:dyDescent="0.25">
      <c r="A639" s="67"/>
      <c r="B639" s="67"/>
      <c r="C639" s="67" t="s">
        <v>99</v>
      </c>
      <c r="D639" s="67">
        <v>4</v>
      </c>
      <c r="E639" s="67">
        <v>507</v>
      </c>
      <c r="F639" s="67">
        <v>457</v>
      </c>
      <c r="G639" s="67">
        <v>964</v>
      </c>
      <c r="H639" s="67">
        <v>654</v>
      </c>
      <c r="I639" s="68">
        <v>0.67842323651452285</v>
      </c>
    </row>
    <row r="640" spans="1:9" x14ac:dyDescent="0.25">
      <c r="A640" s="6"/>
      <c r="B640" s="6"/>
      <c r="C640" s="6" t="s">
        <v>100</v>
      </c>
      <c r="D640" s="6">
        <v>2</v>
      </c>
      <c r="E640" s="6">
        <v>131</v>
      </c>
      <c r="F640" s="6">
        <v>112</v>
      </c>
      <c r="G640" s="6">
        <v>243</v>
      </c>
      <c r="H640" s="6">
        <v>201</v>
      </c>
      <c r="I640" s="58">
        <v>0.8271604938271605</v>
      </c>
    </row>
    <row r="641" spans="1:9" x14ac:dyDescent="0.25">
      <c r="A641" s="6"/>
      <c r="B641" s="6"/>
      <c r="C641" s="6" t="s">
        <v>100</v>
      </c>
      <c r="D641" s="6">
        <v>1</v>
      </c>
      <c r="E641" s="6">
        <v>111</v>
      </c>
      <c r="F641" s="6">
        <v>91</v>
      </c>
      <c r="G641" s="6">
        <v>202</v>
      </c>
      <c r="H641" s="6">
        <v>161</v>
      </c>
      <c r="I641" s="58">
        <v>0.79702970297029707</v>
      </c>
    </row>
    <row r="642" spans="1:9" x14ac:dyDescent="0.25">
      <c r="A642" s="6"/>
      <c r="B642" s="6"/>
      <c r="C642" s="6" t="s">
        <v>100</v>
      </c>
      <c r="D642" s="6">
        <v>3</v>
      </c>
      <c r="E642" s="6">
        <v>102</v>
      </c>
      <c r="F642" s="6">
        <v>87</v>
      </c>
      <c r="G642" s="6">
        <v>189</v>
      </c>
      <c r="H642" s="6">
        <v>134</v>
      </c>
      <c r="I642" s="58">
        <v>0.70899470899470896</v>
      </c>
    </row>
    <row r="643" spans="1:9" x14ac:dyDescent="0.25">
      <c r="A643" s="67"/>
      <c r="B643" s="67"/>
      <c r="C643" s="67" t="s">
        <v>100</v>
      </c>
      <c r="D643" s="67">
        <v>3</v>
      </c>
      <c r="E643" s="67">
        <v>344</v>
      </c>
      <c r="F643" s="67">
        <v>290</v>
      </c>
      <c r="G643" s="67">
        <v>634</v>
      </c>
      <c r="H643" s="67">
        <v>496</v>
      </c>
      <c r="I643" s="68">
        <v>0.78233438485804419</v>
      </c>
    </row>
    <row r="644" spans="1:9" x14ac:dyDescent="0.25">
      <c r="A644" s="6"/>
      <c r="B644" s="6"/>
      <c r="C644" s="6" t="s">
        <v>101</v>
      </c>
      <c r="D644" s="6">
        <v>2</v>
      </c>
      <c r="E644" s="6">
        <v>67</v>
      </c>
      <c r="F644" s="6">
        <v>57</v>
      </c>
      <c r="G644" s="6">
        <v>124</v>
      </c>
      <c r="H644" s="6">
        <v>115</v>
      </c>
      <c r="I644" s="58">
        <v>0.92741935483870963</v>
      </c>
    </row>
    <row r="645" spans="1:9" x14ac:dyDescent="0.25">
      <c r="A645" s="6"/>
      <c r="B645" s="6"/>
      <c r="C645" s="6" t="s">
        <v>101</v>
      </c>
      <c r="D645" s="6">
        <v>1</v>
      </c>
      <c r="E645" s="6">
        <v>85</v>
      </c>
      <c r="F645" s="6">
        <v>77</v>
      </c>
      <c r="G645" s="6">
        <v>162</v>
      </c>
      <c r="H645" s="6">
        <v>135</v>
      </c>
      <c r="I645" s="58">
        <v>0.83333333333333337</v>
      </c>
    </row>
    <row r="646" spans="1:9" x14ac:dyDescent="0.25">
      <c r="A646" s="6"/>
      <c r="B646" s="6"/>
      <c r="C646" s="6" t="s">
        <v>101</v>
      </c>
      <c r="D646" s="6">
        <v>3</v>
      </c>
      <c r="E646" s="6">
        <v>93</v>
      </c>
      <c r="F646" s="6">
        <v>72</v>
      </c>
      <c r="G646" s="6">
        <v>165</v>
      </c>
      <c r="H646" s="6">
        <v>122</v>
      </c>
      <c r="I646" s="58">
        <v>0.73939393939393938</v>
      </c>
    </row>
    <row r="647" spans="1:9" x14ac:dyDescent="0.25">
      <c r="A647" s="67"/>
      <c r="B647" s="67"/>
      <c r="C647" s="67" t="s">
        <v>101</v>
      </c>
      <c r="D647" s="67">
        <v>3</v>
      </c>
      <c r="E647" s="67">
        <v>245</v>
      </c>
      <c r="F647" s="67">
        <v>206</v>
      </c>
      <c r="G647" s="67">
        <v>451</v>
      </c>
      <c r="H647" s="67">
        <v>372</v>
      </c>
      <c r="I647" s="68">
        <v>0.82483370288248337</v>
      </c>
    </row>
  </sheetData>
  <sortState ref="C642:I644">
    <sortCondition descending="1" ref="I642:I644"/>
  </sortState>
  <mergeCells count="10">
    <mergeCell ref="H6:H8"/>
    <mergeCell ref="I6:I8"/>
    <mergeCell ref="A1:I2"/>
    <mergeCell ref="A3:I3"/>
    <mergeCell ref="A4:I4"/>
    <mergeCell ref="A6:A8"/>
    <mergeCell ref="B6:B8"/>
    <mergeCell ref="C6:C8"/>
    <mergeCell ref="D6:D8"/>
    <mergeCell ref="E6:G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3"/>
  <sheetViews>
    <sheetView tabSelected="1" workbookViewId="0">
      <pane xSplit="1" ySplit="8" topLeftCell="B30" activePane="bottomRight" state="frozen"/>
      <selection pane="topRight" activeCell="B1" sqref="B1"/>
      <selection pane="bottomLeft" activeCell="A9" sqref="A9"/>
      <selection pane="bottomRight" activeCell="G15" sqref="G15"/>
    </sheetView>
  </sheetViews>
  <sheetFormatPr defaultRowHeight="15" x14ac:dyDescent="0.25"/>
  <cols>
    <col min="1" max="1" width="3.85546875" bestFit="1" customWidth="1"/>
    <col min="2" max="2" width="21" bestFit="1" customWidth="1"/>
    <col min="3" max="3" width="24" bestFit="1" customWidth="1"/>
    <col min="9" max="9" width="11.7109375" style="57" customWidth="1"/>
  </cols>
  <sheetData>
    <row r="1" spans="1:9" x14ac:dyDescent="0.25">
      <c r="A1" s="109" t="s">
        <v>117</v>
      </c>
      <c r="B1" s="109"/>
      <c r="C1" s="109"/>
      <c r="D1" s="109"/>
      <c r="E1" s="109"/>
      <c r="F1" s="109"/>
      <c r="G1" s="109"/>
      <c r="H1" s="109"/>
      <c r="I1" s="109"/>
    </row>
    <row r="2" spans="1:9" x14ac:dyDescent="0.25">
      <c r="A2" s="109"/>
      <c r="B2" s="109"/>
      <c r="C2" s="109"/>
      <c r="D2" s="109"/>
      <c r="E2" s="109"/>
      <c r="F2" s="109"/>
      <c r="G2" s="109"/>
      <c r="H2" s="109"/>
      <c r="I2" s="109"/>
    </row>
    <row r="3" spans="1:9" ht="18.75" x14ac:dyDescent="0.25">
      <c r="A3" s="110" t="s">
        <v>127</v>
      </c>
      <c r="B3" s="110"/>
      <c r="C3" s="110"/>
      <c r="D3" s="110"/>
      <c r="E3" s="110"/>
      <c r="F3" s="110"/>
      <c r="G3" s="110"/>
      <c r="H3" s="110"/>
      <c r="I3" s="110"/>
    </row>
    <row r="4" spans="1:9" ht="18.75" x14ac:dyDescent="0.25">
      <c r="A4" s="110" t="s">
        <v>130</v>
      </c>
      <c r="B4" s="110"/>
      <c r="C4" s="110"/>
      <c r="D4" s="110"/>
      <c r="E4" s="110"/>
      <c r="F4" s="110"/>
      <c r="G4" s="110"/>
      <c r="H4" s="110"/>
      <c r="I4" s="110"/>
    </row>
    <row r="6" spans="1:9" x14ac:dyDescent="0.25">
      <c r="A6" s="143" t="s">
        <v>0</v>
      </c>
      <c r="B6" s="143" t="s">
        <v>1</v>
      </c>
      <c r="C6" s="146" t="s">
        <v>2</v>
      </c>
      <c r="D6" s="143" t="s">
        <v>3</v>
      </c>
      <c r="E6" s="149" t="s">
        <v>107</v>
      </c>
      <c r="F6" s="150"/>
      <c r="G6" s="146"/>
      <c r="H6" s="137" t="s">
        <v>120</v>
      </c>
      <c r="I6" s="140" t="s">
        <v>115</v>
      </c>
    </row>
    <row r="7" spans="1:9" x14ac:dyDescent="0.25">
      <c r="A7" s="144"/>
      <c r="B7" s="144"/>
      <c r="C7" s="147"/>
      <c r="D7" s="144"/>
      <c r="E7" s="151"/>
      <c r="F7" s="152"/>
      <c r="G7" s="148"/>
      <c r="H7" s="138"/>
      <c r="I7" s="141"/>
    </row>
    <row r="8" spans="1:9" x14ac:dyDescent="0.25">
      <c r="A8" s="145"/>
      <c r="B8" s="145"/>
      <c r="C8" s="148"/>
      <c r="D8" s="145"/>
      <c r="E8" s="2" t="s">
        <v>4</v>
      </c>
      <c r="F8" s="2" t="s">
        <v>5</v>
      </c>
      <c r="G8" s="2" t="s">
        <v>6</v>
      </c>
      <c r="H8" s="139"/>
      <c r="I8" s="142"/>
    </row>
    <row r="9" spans="1:9" x14ac:dyDescent="0.25">
      <c r="A9" s="6">
        <v>1</v>
      </c>
      <c r="B9" s="6" t="s">
        <v>32</v>
      </c>
      <c r="C9" s="6" t="s">
        <v>41</v>
      </c>
      <c r="D9" s="6">
        <v>13</v>
      </c>
      <c r="E9" s="6">
        <v>227</v>
      </c>
      <c r="F9" s="6">
        <v>13</v>
      </c>
      <c r="G9" s="6">
        <v>240</v>
      </c>
      <c r="H9" s="6">
        <v>245</v>
      </c>
      <c r="I9" s="58">
        <v>1.0208333333333333</v>
      </c>
    </row>
    <row r="10" spans="1:9" x14ac:dyDescent="0.25">
      <c r="A10" s="6">
        <v>2</v>
      </c>
      <c r="B10" s="6" t="s">
        <v>9</v>
      </c>
      <c r="C10" s="6" t="s">
        <v>21</v>
      </c>
      <c r="D10" s="6">
        <v>6</v>
      </c>
      <c r="E10" s="6">
        <v>47</v>
      </c>
      <c r="F10" s="6">
        <v>49</v>
      </c>
      <c r="G10" s="6">
        <v>96</v>
      </c>
      <c r="H10" s="6">
        <v>93</v>
      </c>
      <c r="I10" s="58">
        <v>0.96875</v>
      </c>
    </row>
    <row r="11" spans="1:9" x14ac:dyDescent="0.25">
      <c r="A11" s="6">
        <v>3</v>
      </c>
      <c r="B11" s="6" t="s">
        <v>32</v>
      </c>
      <c r="C11" s="6" t="s">
        <v>39</v>
      </c>
      <c r="D11" s="6">
        <v>12</v>
      </c>
      <c r="E11" s="6">
        <v>110</v>
      </c>
      <c r="F11" s="6">
        <v>113</v>
      </c>
      <c r="G11" s="6">
        <v>223</v>
      </c>
      <c r="H11" s="6">
        <v>214</v>
      </c>
      <c r="I11" s="58">
        <v>0.95964125560538116</v>
      </c>
    </row>
    <row r="12" spans="1:9" x14ac:dyDescent="0.25">
      <c r="A12" s="6">
        <v>4</v>
      </c>
      <c r="B12" s="6" t="s">
        <v>9</v>
      </c>
      <c r="C12" s="6" t="s">
        <v>12</v>
      </c>
      <c r="D12" s="6">
        <v>3</v>
      </c>
      <c r="E12" s="6">
        <v>56</v>
      </c>
      <c r="F12" s="6">
        <v>49</v>
      </c>
      <c r="G12" s="6">
        <v>105</v>
      </c>
      <c r="H12" s="6">
        <v>99</v>
      </c>
      <c r="I12" s="58">
        <v>0.94285714285714284</v>
      </c>
    </row>
    <row r="13" spans="1:9" x14ac:dyDescent="0.25">
      <c r="A13" s="6">
        <v>5</v>
      </c>
      <c r="B13" s="6" t="s">
        <v>32</v>
      </c>
      <c r="C13" s="6" t="s">
        <v>46</v>
      </c>
      <c r="D13" s="6">
        <v>3</v>
      </c>
      <c r="E13" s="6">
        <v>112</v>
      </c>
      <c r="F13" s="6">
        <v>133</v>
      </c>
      <c r="G13" s="6">
        <v>245</v>
      </c>
      <c r="H13" s="6">
        <v>230</v>
      </c>
      <c r="I13" s="58">
        <v>0.93877551020408168</v>
      </c>
    </row>
    <row r="14" spans="1:9" x14ac:dyDescent="0.25">
      <c r="A14" s="6">
        <v>6</v>
      </c>
      <c r="B14" s="6" t="s">
        <v>32</v>
      </c>
      <c r="C14" s="6" t="s">
        <v>41</v>
      </c>
      <c r="D14" s="6">
        <v>7</v>
      </c>
      <c r="E14" s="6">
        <v>127</v>
      </c>
      <c r="F14" s="6">
        <v>130</v>
      </c>
      <c r="G14" s="6">
        <v>257</v>
      </c>
      <c r="H14" s="6">
        <v>239</v>
      </c>
      <c r="I14" s="58">
        <v>0.92996108949416345</v>
      </c>
    </row>
    <row r="15" spans="1:9" x14ac:dyDescent="0.25">
      <c r="A15" s="6">
        <v>7</v>
      </c>
      <c r="B15" s="6" t="s">
        <v>9</v>
      </c>
      <c r="C15" s="6" t="s">
        <v>21</v>
      </c>
      <c r="D15" s="6">
        <v>3</v>
      </c>
      <c r="E15" s="6">
        <v>66</v>
      </c>
      <c r="F15" s="6">
        <v>62</v>
      </c>
      <c r="G15" s="6">
        <v>128</v>
      </c>
      <c r="H15" s="6">
        <v>119</v>
      </c>
      <c r="I15" s="58">
        <v>0.9296875</v>
      </c>
    </row>
    <row r="16" spans="1:9" x14ac:dyDescent="0.25">
      <c r="A16" s="6">
        <v>8</v>
      </c>
      <c r="B16" s="6" t="s">
        <v>95</v>
      </c>
      <c r="C16" s="6" t="s">
        <v>101</v>
      </c>
      <c r="D16" s="6">
        <v>2</v>
      </c>
      <c r="E16" s="6">
        <v>67</v>
      </c>
      <c r="F16" s="6">
        <v>57</v>
      </c>
      <c r="G16" s="6">
        <v>124</v>
      </c>
      <c r="H16" s="6">
        <v>115</v>
      </c>
      <c r="I16" s="58">
        <v>0.92741935483870963</v>
      </c>
    </row>
    <row r="17" spans="1:9" x14ac:dyDescent="0.25">
      <c r="A17" s="6">
        <v>9</v>
      </c>
      <c r="B17" s="6" t="s">
        <v>32</v>
      </c>
      <c r="C17" s="6" t="s">
        <v>39</v>
      </c>
      <c r="D17" s="6">
        <v>7</v>
      </c>
      <c r="E17" s="6">
        <v>67</v>
      </c>
      <c r="F17" s="6">
        <v>63</v>
      </c>
      <c r="G17" s="6">
        <v>130</v>
      </c>
      <c r="H17" s="6">
        <v>119</v>
      </c>
      <c r="I17" s="58">
        <v>0.91538461538461535</v>
      </c>
    </row>
    <row r="18" spans="1:9" x14ac:dyDescent="0.25">
      <c r="A18" s="6">
        <v>10</v>
      </c>
      <c r="B18" s="6" t="s">
        <v>56</v>
      </c>
      <c r="C18" s="6" t="s">
        <v>56</v>
      </c>
      <c r="D18" s="6">
        <v>2</v>
      </c>
      <c r="E18" s="6">
        <v>113</v>
      </c>
      <c r="F18" s="6">
        <v>99</v>
      </c>
      <c r="G18" s="6">
        <v>212</v>
      </c>
      <c r="H18" s="6">
        <v>194</v>
      </c>
      <c r="I18" s="58">
        <v>0.91509433962264153</v>
      </c>
    </row>
    <row r="19" spans="1:9" x14ac:dyDescent="0.25">
      <c r="A19" s="6">
        <v>11</v>
      </c>
      <c r="B19" s="6" t="s">
        <v>9</v>
      </c>
      <c r="C19" s="6" t="s">
        <v>15</v>
      </c>
      <c r="D19" s="6">
        <v>7</v>
      </c>
      <c r="E19" s="6">
        <v>44</v>
      </c>
      <c r="F19" s="6">
        <v>46</v>
      </c>
      <c r="G19" s="6">
        <v>90</v>
      </c>
      <c r="H19" s="6">
        <v>82</v>
      </c>
      <c r="I19" s="58">
        <v>0.91111111111111109</v>
      </c>
    </row>
    <row r="20" spans="1:9" x14ac:dyDescent="0.25">
      <c r="A20" s="6">
        <v>12</v>
      </c>
      <c r="B20" s="6" t="s">
        <v>56</v>
      </c>
      <c r="C20" s="6" t="s">
        <v>58</v>
      </c>
      <c r="D20" s="6">
        <v>7</v>
      </c>
      <c r="E20" s="6">
        <v>148</v>
      </c>
      <c r="F20" s="6">
        <v>164</v>
      </c>
      <c r="G20" s="6">
        <v>312</v>
      </c>
      <c r="H20" s="6">
        <v>284</v>
      </c>
      <c r="I20" s="58">
        <v>0.91025641025641024</v>
      </c>
    </row>
    <row r="21" spans="1:9" x14ac:dyDescent="0.25">
      <c r="A21" s="6">
        <v>13</v>
      </c>
      <c r="B21" s="6" t="s">
        <v>32</v>
      </c>
      <c r="C21" s="6" t="s">
        <v>46</v>
      </c>
      <c r="D21" s="6">
        <v>1</v>
      </c>
      <c r="E21" s="6">
        <v>102</v>
      </c>
      <c r="F21" s="6">
        <v>107</v>
      </c>
      <c r="G21" s="6">
        <v>209</v>
      </c>
      <c r="H21" s="6">
        <v>189</v>
      </c>
      <c r="I21" s="58">
        <v>0.90430622009569372</v>
      </c>
    </row>
    <row r="22" spans="1:9" x14ac:dyDescent="0.25">
      <c r="A22" s="6">
        <v>14</v>
      </c>
      <c r="B22" s="6" t="s">
        <v>9</v>
      </c>
      <c r="C22" s="6" t="s">
        <v>16</v>
      </c>
      <c r="D22" s="6">
        <v>1</v>
      </c>
      <c r="E22" s="6">
        <v>170</v>
      </c>
      <c r="F22" s="6">
        <v>179</v>
      </c>
      <c r="G22" s="6">
        <v>349</v>
      </c>
      <c r="H22" s="6">
        <v>315</v>
      </c>
      <c r="I22" s="58">
        <v>0.90257879656160456</v>
      </c>
    </row>
    <row r="23" spans="1:9" x14ac:dyDescent="0.25">
      <c r="A23" s="6">
        <v>15</v>
      </c>
      <c r="B23" s="6" t="s">
        <v>9</v>
      </c>
      <c r="C23" s="6" t="s">
        <v>12</v>
      </c>
      <c r="D23" s="6">
        <v>2</v>
      </c>
      <c r="E23" s="6">
        <v>106</v>
      </c>
      <c r="F23" s="6">
        <v>87</v>
      </c>
      <c r="G23" s="6">
        <v>193</v>
      </c>
      <c r="H23" s="6">
        <v>174</v>
      </c>
      <c r="I23" s="58">
        <v>0.9015544041450777</v>
      </c>
    </row>
    <row r="24" spans="1:9" x14ac:dyDescent="0.25">
      <c r="A24" s="6">
        <v>16</v>
      </c>
      <c r="B24" s="6" t="s">
        <v>9</v>
      </c>
      <c r="C24" s="6" t="s">
        <v>12</v>
      </c>
      <c r="D24" s="6">
        <v>1</v>
      </c>
      <c r="E24" s="6">
        <v>170</v>
      </c>
      <c r="F24" s="6">
        <v>145</v>
      </c>
      <c r="G24" s="6">
        <v>315</v>
      </c>
      <c r="H24" s="6">
        <v>282</v>
      </c>
      <c r="I24" s="58">
        <v>0.89523809523809528</v>
      </c>
    </row>
    <row r="25" spans="1:9" x14ac:dyDescent="0.25">
      <c r="A25" s="6">
        <v>17</v>
      </c>
      <c r="B25" s="6" t="s">
        <v>9</v>
      </c>
      <c r="C25" s="6" t="s">
        <v>20</v>
      </c>
      <c r="D25" s="6">
        <v>1</v>
      </c>
      <c r="E25" s="6">
        <v>111</v>
      </c>
      <c r="F25" s="6">
        <v>93</v>
      </c>
      <c r="G25" s="6">
        <v>204</v>
      </c>
      <c r="H25" s="6">
        <v>181</v>
      </c>
      <c r="I25" s="58">
        <v>0.88725490196078427</v>
      </c>
    </row>
    <row r="26" spans="1:9" x14ac:dyDescent="0.25">
      <c r="A26" s="6">
        <v>18</v>
      </c>
      <c r="B26" s="6" t="s">
        <v>84</v>
      </c>
      <c r="C26" s="6" t="s">
        <v>88</v>
      </c>
      <c r="D26" s="6">
        <v>3</v>
      </c>
      <c r="E26" s="6">
        <v>232</v>
      </c>
      <c r="F26" s="6">
        <v>228</v>
      </c>
      <c r="G26" s="6">
        <v>460</v>
      </c>
      <c r="H26" s="6">
        <v>408</v>
      </c>
      <c r="I26" s="58">
        <v>0.88695652173913042</v>
      </c>
    </row>
    <row r="27" spans="1:9" x14ac:dyDescent="0.25">
      <c r="A27" s="6">
        <v>19</v>
      </c>
      <c r="B27" s="6" t="s">
        <v>9</v>
      </c>
      <c r="C27" s="6" t="s">
        <v>21</v>
      </c>
      <c r="D27" s="6">
        <v>2</v>
      </c>
      <c r="E27" s="6">
        <v>78</v>
      </c>
      <c r="F27" s="6">
        <v>81</v>
      </c>
      <c r="G27" s="6">
        <v>159</v>
      </c>
      <c r="H27" s="6">
        <v>140</v>
      </c>
      <c r="I27" s="58">
        <v>0.88050314465408808</v>
      </c>
    </row>
    <row r="28" spans="1:9" x14ac:dyDescent="0.25">
      <c r="A28" s="6">
        <v>20</v>
      </c>
      <c r="B28" s="6" t="s">
        <v>32</v>
      </c>
      <c r="C28" s="6" t="s">
        <v>45</v>
      </c>
      <c r="D28" s="6">
        <v>2</v>
      </c>
      <c r="E28" s="6">
        <v>137</v>
      </c>
      <c r="F28" s="6">
        <v>120</v>
      </c>
      <c r="G28" s="6">
        <v>257</v>
      </c>
      <c r="H28" s="6">
        <v>224</v>
      </c>
      <c r="I28" s="58">
        <v>0.87159533073929962</v>
      </c>
    </row>
    <row r="29" spans="1:9" x14ac:dyDescent="0.25">
      <c r="A29" s="6">
        <v>21</v>
      </c>
      <c r="B29" s="6" t="s">
        <v>95</v>
      </c>
      <c r="C29" s="6" t="s">
        <v>97</v>
      </c>
      <c r="D29" s="6">
        <v>3</v>
      </c>
      <c r="E29" s="6">
        <v>92</v>
      </c>
      <c r="F29" s="6">
        <v>94</v>
      </c>
      <c r="G29" s="6">
        <v>186</v>
      </c>
      <c r="H29" s="6">
        <v>162</v>
      </c>
      <c r="I29" s="58">
        <v>0.87096774193548387</v>
      </c>
    </row>
    <row r="30" spans="1:9" x14ac:dyDescent="0.25">
      <c r="A30" s="6">
        <v>22</v>
      </c>
      <c r="B30" s="6" t="s">
        <v>56</v>
      </c>
      <c r="C30" s="6" t="s">
        <v>56</v>
      </c>
      <c r="D30" s="6">
        <v>10</v>
      </c>
      <c r="E30" s="6">
        <v>118</v>
      </c>
      <c r="F30" s="6">
        <v>136</v>
      </c>
      <c r="G30" s="6">
        <v>254</v>
      </c>
      <c r="H30" s="6">
        <v>221</v>
      </c>
      <c r="I30" s="58">
        <v>0.87007874015748032</v>
      </c>
    </row>
    <row r="31" spans="1:9" x14ac:dyDescent="0.25">
      <c r="A31" s="6">
        <v>23</v>
      </c>
      <c r="B31" s="6" t="s">
        <v>32</v>
      </c>
      <c r="C31" s="6" t="s">
        <v>46</v>
      </c>
      <c r="D31" s="6">
        <v>2</v>
      </c>
      <c r="E31" s="6">
        <v>109</v>
      </c>
      <c r="F31" s="6">
        <v>101</v>
      </c>
      <c r="G31" s="6">
        <v>210</v>
      </c>
      <c r="H31" s="6">
        <v>182</v>
      </c>
      <c r="I31" s="58">
        <v>0.8666666666666667</v>
      </c>
    </row>
    <row r="32" spans="1:9" x14ac:dyDescent="0.25">
      <c r="A32" s="6">
        <v>24</v>
      </c>
      <c r="B32" s="6" t="s">
        <v>9</v>
      </c>
      <c r="C32" s="6" t="s">
        <v>15</v>
      </c>
      <c r="D32" s="6">
        <v>6</v>
      </c>
      <c r="E32" s="6">
        <v>108</v>
      </c>
      <c r="F32" s="6">
        <v>109</v>
      </c>
      <c r="G32" s="6">
        <v>217</v>
      </c>
      <c r="H32" s="6">
        <v>188</v>
      </c>
      <c r="I32" s="58">
        <v>0.86635944700460832</v>
      </c>
    </row>
    <row r="33" spans="1:9" x14ac:dyDescent="0.25">
      <c r="A33" s="6">
        <v>25</v>
      </c>
      <c r="B33" s="6" t="s">
        <v>62</v>
      </c>
      <c r="C33" s="6" t="s">
        <v>63</v>
      </c>
      <c r="D33" s="6">
        <v>4</v>
      </c>
      <c r="E33" s="6">
        <v>197</v>
      </c>
      <c r="F33" s="6">
        <v>188</v>
      </c>
      <c r="G33" s="6">
        <v>385</v>
      </c>
      <c r="H33" s="6">
        <v>333</v>
      </c>
      <c r="I33" s="58">
        <v>0.86493506493506489</v>
      </c>
    </row>
    <row r="34" spans="1:9" x14ac:dyDescent="0.25">
      <c r="A34" s="6">
        <v>26</v>
      </c>
      <c r="B34" s="6" t="s">
        <v>32</v>
      </c>
      <c r="C34" s="6" t="s">
        <v>43</v>
      </c>
      <c r="D34" s="6">
        <v>2</v>
      </c>
      <c r="E34" s="6">
        <v>179</v>
      </c>
      <c r="F34" s="6">
        <v>192</v>
      </c>
      <c r="G34" s="6">
        <v>371</v>
      </c>
      <c r="H34" s="6">
        <v>320</v>
      </c>
      <c r="I34" s="58">
        <v>0.86253369272237201</v>
      </c>
    </row>
    <row r="35" spans="1:9" x14ac:dyDescent="0.25">
      <c r="A35" s="6">
        <v>27</v>
      </c>
      <c r="B35" s="6" t="s">
        <v>48</v>
      </c>
      <c r="C35" s="6" t="s">
        <v>49</v>
      </c>
      <c r="D35" s="6">
        <v>13</v>
      </c>
      <c r="E35" s="6">
        <v>119</v>
      </c>
      <c r="F35" s="6">
        <v>123</v>
      </c>
      <c r="G35" s="6">
        <v>242</v>
      </c>
      <c r="H35" s="6">
        <v>208</v>
      </c>
      <c r="I35" s="58">
        <v>0.85950413223140498</v>
      </c>
    </row>
    <row r="36" spans="1:9" x14ac:dyDescent="0.25">
      <c r="A36" s="6">
        <v>28</v>
      </c>
      <c r="B36" s="6" t="s">
        <v>32</v>
      </c>
      <c r="C36" s="6" t="s">
        <v>44</v>
      </c>
      <c r="D36" s="6">
        <v>1</v>
      </c>
      <c r="E36" s="6">
        <v>104</v>
      </c>
      <c r="F36" s="6">
        <v>109</v>
      </c>
      <c r="G36" s="6">
        <v>213</v>
      </c>
      <c r="H36" s="6">
        <v>183</v>
      </c>
      <c r="I36" s="58">
        <v>0.85915492957746475</v>
      </c>
    </row>
    <row r="37" spans="1:9" x14ac:dyDescent="0.25">
      <c r="A37" s="6">
        <v>29</v>
      </c>
      <c r="B37" s="6" t="s">
        <v>62</v>
      </c>
      <c r="C37" s="6" t="s">
        <v>63</v>
      </c>
      <c r="D37" s="6">
        <v>3</v>
      </c>
      <c r="E37" s="6">
        <v>182</v>
      </c>
      <c r="F37" s="6">
        <v>165</v>
      </c>
      <c r="G37" s="6">
        <v>347</v>
      </c>
      <c r="H37" s="6">
        <v>298</v>
      </c>
      <c r="I37" s="58">
        <v>0.85878962536023051</v>
      </c>
    </row>
    <row r="38" spans="1:9" x14ac:dyDescent="0.25">
      <c r="A38" s="6">
        <v>30</v>
      </c>
      <c r="B38" s="6" t="s">
        <v>48</v>
      </c>
      <c r="C38" s="6" t="s">
        <v>55</v>
      </c>
      <c r="D38" s="6">
        <v>8</v>
      </c>
      <c r="E38" s="6">
        <v>224</v>
      </c>
      <c r="F38" s="6">
        <v>193</v>
      </c>
      <c r="G38" s="6">
        <v>417</v>
      </c>
      <c r="H38" s="6">
        <v>358</v>
      </c>
      <c r="I38" s="58">
        <v>0.85851318944844124</v>
      </c>
    </row>
    <row r="39" spans="1:9" x14ac:dyDescent="0.25">
      <c r="A39" s="6">
        <v>31</v>
      </c>
      <c r="B39" s="6" t="s">
        <v>32</v>
      </c>
      <c r="C39" s="6" t="s">
        <v>45</v>
      </c>
      <c r="D39" s="6">
        <v>1</v>
      </c>
      <c r="E39" s="6">
        <v>151</v>
      </c>
      <c r="F39" s="6">
        <v>142</v>
      </c>
      <c r="G39" s="6">
        <v>293</v>
      </c>
      <c r="H39" s="6">
        <v>251</v>
      </c>
      <c r="I39" s="58">
        <v>0.85665529010238906</v>
      </c>
    </row>
    <row r="40" spans="1:9" x14ac:dyDescent="0.25">
      <c r="A40" s="6">
        <v>32</v>
      </c>
      <c r="B40" s="6" t="s">
        <v>9</v>
      </c>
      <c r="C40" s="6" t="s">
        <v>17</v>
      </c>
      <c r="D40" s="6">
        <v>3</v>
      </c>
      <c r="E40" s="6">
        <v>175</v>
      </c>
      <c r="F40" s="6">
        <v>153</v>
      </c>
      <c r="G40" s="6">
        <v>328</v>
      </c>
      <c r="H40" s="6">
        <v>280</v>
      </c>
      <c r="I40" s="58">
        <v>0.85365853658536583</v>
      </c>
    </row>
    <row r="41" spans="1:9" x14ac:dyDescent="0.25">
      <c r="A41" s="6">
        <v>33</v>
      </c>
      <c r="B41" s="6" t="s">
        <v>56</v>
      </c>
      <c r="C41" s="6" t="s">
        <v>61</v>
      </c>
      <c r="D41" s="6">
        <v>3</v>
      </c>
      <c r="E41" s="6">
        <v>180</v>
      </c>
      <c r="F41" s="6">
        <v>190</v>
      </c>
      <c r="G41" s="6">
        <v>370</v>
      </c>
      <c r="H41" s="6">
        <v>315</v>
      </c>
      <c r="I41" s="58">
        <v>0.85135135135135132</v>
      </c>
    </row>
    <row r="42" spans="1:9" x14ac:dyDescent="0.25">
      <c r="A42" s="6">
        <v>34</v>
      </c>
      <c r="B42" s="6" t="s">
        <v>9</v>
      </c>
      <c r="C42" s="6" t="s">
        <v>14</v>
      </c>
      <c r="D42" s="6">
        <v>1</v>
      </c>
      <c r="E42" s="6">
        <v>109</v>
      </c>
      <c r="F42" s="6">
        <v>105</v>
      </c>
      <c r="G42" s="6">
        <v>214</v>
      </c>
      <c r="H42" s="6">
        <v>182</v>
      </c>
      <c r="I42" s="58">
        <v>0.85046728971962615</v>
      </c>
    </row>
    <row r="43" spans="1:9" x14ac:dyDescent="0.25">
      <c r="A43" s="6">
        <v>35</v>
      </c>
      <c r="B43" s="6" t="s">
        <v>48</v>
      </c>
      <c r="C43" s="6" t="s">
        <v>55</v>
      </c>
      <c r="D43" s="6">
        <v>7</v>
      </c>
      <c r="E43" s="6">
        <v>154</v>
      </c>
      <c r="F43" s="6">
        <v>133</v>
      </c>
      <c r="G43" s="6">
        <v>287</v>
      </c>
      <c r="H43" s="6">
        <v>244</v>
      </c>
      <c r="I43" s="58">
        <v>0.85017421602787457</v>
      </c>
    </row>
    <row r="44" spans="1:9" x14ac:dyDescent="0.25">
      <c r="A44" s="6">
        <v>36</v>
      </c>
      <c r="B44" s="6" t="s">
        <v>56</v>
      </c>
      <c r="C44" s="6" t="s">
        <v>56</v>
      </c>
      <c r="D44" s="6">
        <v>6</v>
      </c>
      <c r="E44" s="6">
        <v>198</v>
      </c>
      <c r="F44" s="6">
        <v>201</v>
      </c>
      <c r="G44" s="6">
        <v>399</v>
      </c>
      <c r="H44" s="6">
        <v>338</v>
      </c>
      <c r="I44" s="58">
        <v>0.84711779448621549</v>
      </c>
    </row>
    <row r="45" spans="1:9" x14ac:dyDescent="0.25">
      <c r="A45" s="6">
        <v>37</v>
      </c>
      <c r="B45" s="6" t="s">
        <v>56</v>
      </c>
      <c r="C45" s="6" t="s">
        <v>56</v>
      </c>
      <c r="D45" s="6">
        <v>4</v>
      </c>
      <c r="E45" s="6">
        <v>170</v>
      </c>
      <c r="F45" s="6">
        <v>154</v>
      </c>
      <c r="G45" s="6">
        <v>324</v>
      </c>
      <c r="H45" s="6">
        <v>274</v>
      </c>
      <c r="I45" s="58">
        <v>0.84567901234567899</v>
      </c>
    </row>
    <row r="46" spans="1:9" x14ac:dyDescent="0.25">
      <c r="A46" s="6">
        <v>38</v>
      </c>
      <c r="B46" s="6" t="s">
        <v>32</v>
      </c>
      <c r="C46" s="6" t="s">
        <v>44</v>
      </c>
      <c r="D46" s="6">
        <v>2</v>
      </c>
      <c r="E46" s="6">
        <v>121</v>
      </c>
      <c r="F46" s="6">
        <v>124</v>
      </c>
      <c r="G46" s="6">
        <v>245</v>
      </c>
      <c r="H46" s="6">
        <v>207</v>
      </c>
      <c r="I46" s="58">
        <v>0.8448979591836735</v>
      </c>
    </row>
    <row r="47" spans="1:9" x14ac:dyDescent="0.25">
      <c r="A47" s="6">
        <v>39</v>
      </c>
      <c r="B47" s="6" t="s">
        <v>9</v>
      </c>
      <c r="C47" s="6" t="s">
        <v>18</v>
      </c>
      <c r="D47" s="6">
        <v>3</v>
      </c>
      <c r="E47" s="6">
        <v>138</v>
      </c>
      <c r="F47" s="6">
        <v>129</v>
      </c>
      <c r="G47" s="6">
        <v>267</v>
      </c>
      <c r="H47" s="6">
        <v>225</v>
      </c>
      <c r="I47" s="58">
        <v>0.84269662921348309</v>
      </c>
    </row>
    <row r="48" spans="1:9" x14ac:dyDescent="0.25">
      <c r="A48" s="6">
        <v>40</v>
      </c>
      <c r="B48" s="6" t="s">
        <v>56</v>
      </c>
      <c r="C48" s="6" t="s">
        <v>56</v>
      </c>
      <c r="D48" s="6">
        <v>3</v>
      </c>
      <c r="E48" s="6">
        <v>186</v>
      </c>
      <c r="F48" s="6">
        <v>188</v>
      </c>
      <c r="G48" s="6">
        <v>374</v>
      </c>
      <c r="H48" s="6">
        <v>315</v>
      </c>
      <c r="I48" s="58">
        <v>0.84224598930481287</v>
      </c>
    </row>
    <row r="49" spans="1:9" x14ac:dyDescent="0.25">
      <c r="A49" s="6">
        <v>41</v>
      </c>
      <c r="B49" s="6" t="s">
        <v>84</v>
      </c>
      <c r="C49" s="6" t="s">
        <v>88</v>
      </c>
      <c r="D49" s="6">
        <v>4</v>
      </c>
      <c r="E49" s="6">
        <v>127</v>
      </c>
      <c r="F49" s="6">
        <v>120</v>
      </c>
      <c r="G49" s="6">
        <v>247</v>
      </c>
      <c r="H49" s="6">
        <v>208</v>
      </c>
      <c r="I49" s="58">
        <v>0.84210526315789469</v>
      </c>
    </row>
    <row r="50" spans="1:9" x14ac:dyDescent="0.25">
      <c r="A50" s="6">
        <v>42</v>
      </c>
      <c r="B50" s="6" t="s">
        <v>84</v>
      </c>
      <c r="C50" s="6" t="s">
        <v>85</v>
      </c>
      <c r="D50" s="6">
        <v>5</v>
      </c>
      <c r="E50" s="6">
        <v>179</v>
      </c>
      <c r="F50" s="6">
        <v>171</v>
      </c>
      <c r="G50" s="6">
        <v>350</v>
      </c>
      <c r="H50" s="6">
        <v>294</v>
      </c>
      <c r="I50" s="58">
        <v>0.84</v>
      </c>
    </row>
    <row r="51" spans="1:9" x14ac:dyDescent="0.25">
      <c r="A51" s="6">
        <v>43</v>
      </c>
      <c r="B51" s="6" t="s">
        <v>32</v>
      </c>
      <c r="C51" s="6" t="s">
        <v>45</v>
      </c>
      <c r="D51" s="6">
        <v>3</v>
      </c>
      <c r="E51" s="6">
        <v>128</v>
      </c>
      <c r="F51" s="6">
        <v>128</v>
      </c>
      <c r="G51" s="6">
        <v>256</v>
      </c>
      <c r="H51" s="6">
        <v>215</v>
      </c>
      <c r="I51" s="58">
        <v>0.83984375</v>
      </c>
    </row>
    <row r="52" spans="1:9" x14ac:dyDescent="0.25">
      <c r="A52" s="6">
        <v>44</v>
      </c>
      <c r="B52" s="6" t="s">
        <v>48</v>
      </c>
      <c r="C52" s="6" t="s">
        <v>53</v>
      </c>
      <c r="D52" s="6">
        <v>11</v>
      </c>
      <c r="E52" s="6">
        <v>169</v>
      </c>
      <c r="F52" s="6">
        <v>174</v>
      </c>
      <c r="G52" s="6">
        <v>343</v>
      </c>
      <c r="H52" s="6">
        <v>288</v>
      </c>
      <c r="I52" s="58">
        <v>0.83965014577259478</v>
      </c>
    </row>
    <row r="53" spans="1:9" x14ac:dyDescent="0.25">
      <c r="A53" s="6">
        <v>45</v>
      </c>
      <c r="B53" s="6" t="s">
        <v>48</v>
      </c>
      <c r="C53" s="6" t="s">
        <v>55</v>
      </c>
      <c r="D53" s="6">
        <v>1</v>
      </c>
      <c r="E53" s="6">
        <v>156</v>
      </c>
      <c r="F53" s="6">
        <v>147</v>
      </c>
      <c r="G53" s="6">
        <v>303</v>
      </c>
      <c r="H53" s="6">
        <v>254</v>
      </c>
      <c r="I53" s="58">
        <v>0.83828382838283833</v>
      </c>
    </row>
    <row r="54" spans="1:9" x14ac:dyDescent="0.25">
      <c r="A54" s="6">
        <v>46</v>
      </c>
      <c r="B54" s="6" t="s">
        <v>48</v>
      </c>
      <c r="C54" s="6" t="s">
        <v>51</v>
      </c>
      <c r="D54" s="6">
        <v>3</v>
      </c>
      <c r="E54" s="6">
        <v>121</v>
      </c>
      <c r="F54" s="6">
        <v>137</v>
      </c>
      <c r="G54" s="6">
        <v>258</v>
      </c>
      <c r="H54" s="6">
        <v>216</v>
      </c>
      <c r="I54" s="58">
        <v>0.83720930232558144</v>
      </c>
    </row>
    <row r="55" spans="1:9" x14ac:dyDescent="0.25">
      <c r="A55" s="6">
        <v>47</v>
      </c>
      <c r="B55" s="6" t="s">
        <v>32</v>
      </c>
      <c r="C55" s="6" t="s">
        <v>39</v>
      </c>
      <c r="D55" s="6">
        <v>6</v>
      </c>
      <c r="E55" s="6">
        <v>125</v>
      </c>
      <c r="F55" s="6">
        <v>120</v>
      </c>
      <c r="G55" s="6">
        <v>245</v>
      </c>
      <c r="H55" s="6">
        <v>205</v>
      </c>
      <c r="I55" s="58">
        <v>0.83673469387755106</v>
      </c>
    </row>
    <row r="56" spans="1:9" x14ac:dyDescent="0.25">
      <c r="A56" s="6">
        <v>48</v>
      </c>
      <c r="B56" s="6" t="s">
        <v>56</v>
      </c>
      <c r="C56" s="6" t="s">
        <v>56</v>
      </c>
      <c r="D56" s="6">
        <v>1</v>
      </c>
      <c r="E56" s="6">
        <v>189</v>
      </c>
      <c r="F56" s="6">
        <v>172</v>
      </c>
      <c r="G56" s="6">
        <v>361</v>
      </c>
      <c r="H56" s="6">
        <v>302</v>
      </c>
      <c r="I56" s="58">
        <v>0.83656509695290859</v>
      </c>
    </row>
    <row r="57" spans="1:9" x14ac:dyDescent="0.25">
      <c r="A57" s="6">
        <v>49</v>
      </c>
      <c r="B57" s="6" t="s">
        <v>56</v>
      </c>
      <c r="C57" s="6" t="s">
        <v>61</v>
      </c>
      <c r="D57" s="6">
        <v>4</v>
      </c>
      <c r="E57" s="6">
        <v>169</v>
      </c>
      <c r="F57" s="6">
        <v>152</v>
      </c>
      <c r="G57" s="6">
        <v>321</v>
      </c>
      <c r="H57" s="6">
        <v>268</v>
      </c>
      <c r="I57" s="58">
        <v>0.83489096573208721</v>
      </c>
    </row>
    <row r="58" spans="1:9" x14ac:dyDescent="0.25">
      <c r="A58" s="6">
        <v>50</v>
      </c>
      <c r="B58" s="6" t="s">
        <v>9</v>
      </c>
      <c r="C58" s="6" t="s">
        <v>17</v>
      </c>
      <c r="D58" s="6">
        <v>1</v>
      </c>
      <c r="E58" s="6">
        <v>127</v>
      </c>
      <c r="F58" s="6">
        <v>138</v>
      </c>
      <c r="G58" s="6">
        <v>265</v>
      </c>
      <c r="H58" s="6">
        <v>221</v>
      </c>
      <c r="I58" s="58">
        <v>0.83396226415094343</v>
      </c>
    </row>
    <row r="59" spans="1:9" x14ac:dyDescent="0.25">
      <c r="A59" s="6">
        <v>51</v>
      </c>
      <c r="B59" s="6" t="s">
        <v>66</v>
      </c>
      <c r="C59" s="6" t="s">
        <v>72</v>
      </c>
      <c r="D59" s="6">
        <v>1</v>
      </c>
      <c r="E59" s="6">
        <v>164</v>
      </c>
      <c r="F59" s="6">
        <v>148</v>
      </c>
      <c r="G59" s="6">
        <v>312</v>
      </c>
      <c r="H59" s="6">
        <v>260</v>
      </c>
      <c r="I59" s="58">
        <v>0.83333333333333337</v>
      </c>
    </row>
    <row r="60" spans="1:9" x14ac:dyDescent="0.25">
      <c r="A60" s="6">
        <v>52</v>
      </c>
      <c r="B60" s="6" t="s">
        <v>95</v>
      </c>
      <c r="C60" s="6" t="s">
        <v>101</v>
      </c>
      <c r="D60" s="6">
        <v>1</v>
      </c>
      <c r="E60" s="6">
        <v>85</v>
      </c>
      <c r="F60" s="6">
        <v>77</v>
      </c>
      <c r="G60" s="6">
        <v>162</v>
      </c>
      <c r="H60" s="6">
        <v>135</v>
      </c>
      <c r="I60" s="58">
        <v>0.83333333333333337</v>
      </c>
    </row>
    <row r="61" spans="1:9" x14ac:dyDescent="0.25">
      <c r="A61" s="6">
        <v>53</v>
      </c>
      <c r="B61" s="6" t="s">
        <v>9</v>
      </c>
      <c r="C61" s="6" t="s">
        <v>22</v>
      </c>
      <c r="D61" s="6">
        <v>2</v>
      </c>
      <c r="E61" s="6">
        <v>117</v>
      </c>
      <c r="F61" s="6">
        <v>104</v>
      </c>
      <c r="G61" s="6">
        <v>221</v>
      </c>
      <c r="H61" s="6">
        <v>184</v>
      </c>
      <c r="I61" s="58">
        <v>0.83257918552036203</v>
      </c>
    </row>
    <row r="62" spans="1:9" x14ac:dyDescent="0.25">
      <c r="A62" s="6">
        <v>54</v>
      </c>
      <c r="B62" s="6" t="s">
        <v>56</v>
      </c>
      <c r="C62" s="6" t="s">
        <v>61</v>
      </c>
      <c r="D62" s="6">
        <v>6</v>
      </c>
      <c r="E62" s="6">
        <v>102</v>
      </c>
      <c r="F62" s="6">
        <v>101</v>
      </c>
      <c r="G62" s="6">
        <v>203</v>
      </c>
      <c r="H62" s="6">
        <v>169</v>
      </c>
      <c r="I62" s="58">
        <v>0.83251231527093594</v>
      </c>
    </row>
    <row r="63" spans="1:9" x14ac:dyDescent="0.25">
      <c r="A63" s="6">
        <v>55</v>
      </c>
      <c r="B63" s="6" t="s">
        <v>9</v>
      </c>
      <c r="C63" s="6" t="s">
        <v>15</v>
      </c>
      <c r="D63" s="6">
        <v>4</v>
      </c>
      <c r="E63" s="6">
        <v>72</v>
      </c>
      <c r="F63" s="6">
        <v>59</v>
      </c>
      <c r="G63" s="6">
        <v>131</v>
      </c>
      <c r="H63" s="6">
        <v>109</v>
      </c>
      <c r="I63" s="58">
        <v>0.83206106870229013</v>
      </c>
    </row>
    <row r="64" spans="1:9" x14ac:dyDescent="0.25">
      <c r="A64" s="6">
        <v>56</v>
      </c>
      <c r="B64" s="6" t="s">
        <v>9</v>
      </c>
      <c r="C64" s="6" t="s">
        <v>16</v>
      </c>
      <c r="D64" s="6">
        <v>2</v>
      </c>
      <c r="E64" s="6">
        <v>123</v>
      </c>
      <c r="F64" s="6">
        <v>97</v>
      </c>
      <c r="G64" s="6">
        <v>220</v>
      </c>
      <c r="H64" s="6">
        <v>183</v>
      </c>
      <c r="I64" s="58">
        <v>0.83181818181818179</v>
      </c>
    </row>
    <row r="65" spans="1:9" x14ac:dyDescent="0.25">
      <c r="A65" s="6">
        <v>57</v>
      </c>
      <c r="B65" s="6" t="s">
        <v>56</v>
      </c>
      <c r="C65" s="6" t="s">
        <v>61</v>
      </c>
      <c r="D65" s="6">
        <v>1</v>
      </c>
      <c r="E65" s="6">
        <v>142</v>
      </c>
      <c r="F65" s="6">
        <v>134</v>
      </c>
      <c r="G65" s="6">
        <v>276</v>
      </c>
      <c r="H65" s="6">
        <v>229</v>
      </c>
      <c r="I65" s="58">
        <v>0.82971014492753625</v>
      </c>
    </row>
    <row r="66" spans="1:9" x14ac:dyDescent="0.25">
      <c r="A66" s="6">
        <v>58</v>
      </c>
      <c r="B66" s="6" t="s">
        <v>56</v>
      </c>
      <c r="C66" s="6" t="s">
        <v>57</v>
      </c>
      <c r="D66" s="6">
        <v>3</v>
      </c>
      <c r="E66" s="6">
        <v>171</v>
      </c>
      <c r="F66" s="6">
        <v>162</v>
      </c>
      <c r="G66" s="6">
        <v>333</v>
      </c>
      <c r="H66" s="6">
        <v>276</v>
      </c>
      <c r="I66" s="58">
        <v>0.8288288288288288</v>
      </c>
    </row>
    <row r="67" spans="1:9" x14ac:dyDescent="0.25">
      <c r="A67" s="6">
        <v>59</v>
      </c>
      <c r="B67" s="6" t="s">
        <v>9</v>
      </c>
      <c r="C67" s="6" t="s">
        <v>22</v>
      </c>
      <c r="D67" s="6">
        <v>1</v>
      </c>
      <c r="E67" s="6">
        <v>132</v>
      </c>
      <c r="F67" s="6">
        <v>107</v>
      </c>
      <c r="G67" s="6">
        <v>239</v>
      </c>
      <c r="H67" s="6">
        <v>198</v>
      </c>
      <c r="I67" s="58">
        <v>0.82845188284518834</v>
      </c>
    </row>
    <row r="68" spans="1:9" x14ac:dyDescent="0.25">
      <c r="A68" s="6">
        <v>60</v>
      </c>
      <c r="B68" s="6" t="s">
        <v>32</v>
      </c>
      <c r="C68" s="6" t="s">
        <v>45</v>
      </c>
      <c r="D68" s="6">
        <v>4</v>
      </c>
      <c r="E68" s="6">
        <v>100</v>
      </c>
      <c r="F68" s="6">
        <v>86</v>
      </c>
      <c r="G68" s="6">
        <v>186</v>
      </c>
      <c r="H68" s="6">
        <v>154</v>
      </c>
      <c r="I68" s="58">
        <v>0.82795698924731187</v>
      </c>
    </row>
    <row r="69" spans="1:9" x14ac:dyDescent="0.25">
      <c r="A69" s="6">
        <v>61</v>
      </c>
      <c r="B69" s="6" t="s">
        <v>95</v>
      </c>
      <c r="C69" s="6" t="s">
        <v>100</v>
      </c>
      <c r="D69" s="6">
        <v>2</v>
      </c>
      <c r="E69" s="6">
        <v>131</v>
      </c>
      <c r="F69" s="6">
        <v>112</v>
      </c>
      <c r="G69" s="6">
        <v>243</v>
      </c>
      <c r="H69" s="6">
        <v>201</v>
      </c>
      <c r="I69" s="58">
        <v>0.8271604938271605</v>
      </c>
    </row>
    <row r="70" spans="1:9" x14ac:dyDescent="0.25">
      <c r="A70" s="6">
        <v>62</v>
      </c>
      <c r="B70" s="6" t="s">
        <v>23</v>
      </c>
      <c r="C70" s="6" t="s">
        <v>29</v>
      </c>
      <c r="D70" s="6">
        <v>8</v>
      </c>
      <c r="E70" s="6">
        <v>145</v>
      </c>
      <c r="F70" s="6">
        <v>147</v>
      </c>
      <c r="G70" s="6">
        <v>292</v>
      </c>
      <c r="H70" s="6">
        <v>241</v>
      </c>
      <c r="I70" s="58">
        <v>0.82534246575342463</v>
      </c>
    </row>
    <row r="71" spans="1:9" x14ac:dyDescent="0.25">
      <c r="A71" s="6">
        <v>63</v>
      </c>
      <c r="B71" s="6" t="s">
        <v>9</v>
      </c>
      <c r="C71" s="6" t="s">
        <v>14</v>
      </c>
      <c r="D71" s="6">
        <v>4</v>
      </c>
      <c r="E71" s="6">
        <v>89</v>
      </c>
      <c r="F71" s="6">
        <v>86</v>
      </c>
      <c r="G71" s="6">
        <v>175</v>
      </c>
      <c r="H71" s="6">
        <v>144</v>
      </c>
      <c r="I71" s="58">
        <v>0.82285714285714284</v>
      </c>
    </row>
    <row r="72" spans="1:9" x14ac:dyDescent="0.25">
      <c r="A72" s="6">
        <v>64</v>
      </c>
      <c r="B72" s="6" t="s">
        <v>32</v>
      </c>
      <c r="C72" s="6" t="s">
        <v>41</v>
      </c>
      <c r="D72" s="6">
        <v>6</v>
      </c>
      <c r="E72" s="6">
        <v>125</v>
      </c>
      <c r="F72" s="6">
        <v>134</v>
      </c>
      <c r="G72" s="6">
        <v>259</v>
      </c>
      <c r="H72" s="6">
        <v>213</v>
      </c>
      <c r="I72" s="58">
        <v>0.82239382239382242</v>
      </c>
    </row>
    <row r="73" spans="1:9" x14ac:dyDescent="0.25">
      <c r="A73" s="6">
        <v>65</v>
      </c>
      <c r="B73" s="6" t="s">
        <v>32</v>
      </c>
      <c r="C73" s="6" t="s">
        <v>39</v>
      </c>
      <c r="D73" s="6">
        <v>22</v>
      </c>
      <c r="E73" s="6">
        <v>98</v>
      </c>
      <c r="F73" s="6">
        <v>97</v>
      </c>
      <c r="G73" s="6">
        <v>195</v>
      </c>
      <c r="H73" s="6">
        <v>160</v>
      </c>
      <c r="I73" s="58">
        <v>0.82051282051282048</v>
      </c>
    </row>
    <row r="74" spans="1:9" x14ac:dyDescent="0.25">
      <c r="A74" s="6">
        <v>66</v>
      </c>
      <c r="B74" s="6" t="s">
        <v>84</v>
      </c>
      <c r="C74" s="6" t="s">
        <v>88</v>
      </c>
      <c r="D74" s="6">
        <v>10</v>
      </c>
      <c r="E74" s="6">
        <v>130</v>
      </c>
      <c r="F74" s="6">
        <v>108</v>
      </c>
      <c r="G74" s="6">
        <v>238</v>
      </c>
      <c r="H74" s="6">
        <v>195</v>
      </c>
      <c r="I74" s="58">
        <v>0.81932773109243695</v>
      </c>
    </row>
    <row r="75" spans="1:9" x14ac:dyDescent="0.25">
      <c r="A75" s="6">
        <v>67</v>
      </c>
      <c r="B75" s="6" t="s">
        <v>9</v>
      </c>
      <c r="C75" s="6" t="s">
        <v>21</v>
      </c>
      <c r="D75" s="6">
        <v>1</v>
      </c>
      <c r="E75" s="6">
        <v>142</v>
      </c>
      <c r="F75" s="6">
        <v>137</v>
      </c>
      <c r="G75" s="6">
        <v>279</v>
      </c>
      <c r="H75" s="6">
        <v>228</v>
      </c>
      <c r="I75" s="58">
        <v>0.81720430107526887</v>
      </c>
    </row>
    <row r="76" spans="1:9" x14ac:dyDescent="0.25">
      <c r="A76" s="6">
        <v>68</v>
      </c>
      <c r="B76" s="6" t="s">
        <v>32</v>
      </c>
      <c r="C76" s="6" t="s">
        <v>44</v>
      </c>
      <c r="D76" s="6">
        <v>5</v>
      </c>
      <c r="E76" s="6">
        <v>143</v>
      </c>
      <c r="F76" s="6">
        <v>143</v>
      </c>
      <c r="G76" s="6">
        <v>286</v>
      </c>
      <c r="H76" s="6">
        <v>233</v>
      </c>
      <c r="I76" s="58">
        <v>0.81468531468531469</v>
      </c>
    </row>
    <row r="77" spans="1:9" x14ac:dyDescent="0.25">
      <c r="A77" s="6">
        <v>69</v>
      </c>
      <c r="B77" s="6" t="s">
        <v>56</v>
      </c>
      <c r="C77" s="6" t="s">
        <v>58</v>
      </c>
      <c r="D77" s="6">
        <v>3</v>
      </c>
      <c r="E77" s="6">
        <v>129</v>
      </c>
      <c r="F77" s="6">
        <v>129</v>
      </c>
      <c r="G77" s="6">
        <v>258</v>
      </c>
      <c r="H77" s="6">
        <v>210</v>
      </c>
      <c r="I77" s="58">
        <v>0.81395348837209303</v>
      </c>
    </row>
    <row r="78" spans="1:9" x14ac:dyDescent="0.25">
      <c r="A78" s="6">
        <v>70</v>
      </c>
      <c r="B78" s="6" t="s">
        <v>56</v>
      </c>
      <c r="C78" s="6" t="s">
        <v>58</v>
      </c>
      <c r="D78" s="6">
        <v>2</v>
      </c>
      <c r="E78" s="6">
        <v>161</v>
      </c>
      <c r="F78" s="6">
        <v>166</v>
      </c>
      <c r="G78" s="6">
        <v>327</v>
      </c>
      <c r="H78" s="6">
        <v>266</v>
      </c>
      <c r="I78" s="58">
        <v>0.81345565749235471</v>
      </c>
    </row>
    <row r="79" spans="1:9" x14ac:dyDescent="0.25">
      <c r="A79" s="6">
        <v>71</v>
      </c>
      <c r="B79" s="6" t="s">
        <v>79</v>
      </c>
      <c r="C79" s="6" t="s">
        <v>80</v>
      </c>
      <c r="D79" s="6">
        <v>5</v>
      </c>
      <c r="E79" s="6">
        <v>54</v>
      </c>
      <c r="F79" s="6">
        <v>37</v>
      </c>
      <c r="G79" s="6">
        <v>91</v>
      </c>
      <c r="H79" s="6">
        <v>74</v>
      </c>
      <c r="I79" s="58">
        <v>0.81318681318681318</v>
      </c>
    </row>
    <row r="80" spans="1:9" x14ac:dyDescent="0.25">
      <c r="A80" s="6">
        <v>72</v>
      </c>
      <c r="B80" s="6" t="s">
        <v>56</v>
      </c>
      <c r="C80" s="6" t="s">
        <v>61</v>
      </c>
      <c r="D80" s="6">
        <v>7</v>
      </c>
      <c r="E80" s="6">
        <v>92</v>
      </c>
      <c r="F80" s="6">
        <v>95</v>
      </c>
      <c r="G80" s="6">
        <v>187</v>
      </c>
      <c r="H80" s="6">
        <v>152</v>
      </c>
      <c r="I80" s="58">
        <v>0.81283422459893051</v>
      </c>
    </row>
    <row r="81" spans="1:9" x14ac:dyDescent="0.25">
      <c r="A81" s="6">
        <v>73</v>
      </c>
      <c r="B81" s="6" t="s">
        <v>9</v>
      </c>
      <c r="C81" s="6" t="s">
        <v>18</v>
      </c>
      <c r="D81" s="6">
        <v>1</v>
      </c>
      <c r="E81" s="6">
        <v>133</v>
      </c>
      <c r="F81" s="6">
        <v>122</v>
      </c>
      <c r="G81" s="6">
        <v>255</v>
      </c>
      <c r="H81" s="6">
        <v>207</v>
      </c>
      <c r="I81" s="58">
        <v>0.81176470588235294</v>
      </c>
    </row>
    <row r="82" spans="1:9" x14ac:dyDescent="0.25">
      <c r="A82" s="6">
        <v>74</v>
      </c>
      <c r="B82" s="6" t="s">
        <v>9</v>
      </c>
      <c r="C82" s="6" t="s">
        <v>15</v>
      </c>
      <c r="D82" s="6">
        <v>2</v>
      </c>
      <c r="E82" s="6">
        <v>116</v>
      </c>
      <c r="F82" s="6">
        <v>107</v>
      </c>
      <c r="G82" s="6">
        <v>223</v>
      </c>
      <c r="H82" s="6">
        <v>181</v>
      </c>
      <c r="I82" s="58">
        <v>0.81165919282511212</v>
      </c>
    </row>
    <row r="83" spans="1:9" x14ac:dyDescent="0.25">
      <c r="A83" s="6">
        <v>75</v>
      </c>
      <c r="B83" s="6" t="s">
        <v>32</v>
      </c>
      <c r="C83" s="6" t="s">
        <v>44</v>
      </c>
      <c r="D83" s="6">
        <v>4</v>
      </c>
      <c r="E83" s="6">
        <v>108</v>
      </c>
      <c r="F83" s="6">
        <v>114</v>
      </c>
      <c r="G83" s="6">
        <v>222</v>
      </c>
      <c r="H83" s="6">
        <v>180</v>
      </c>
      <c r="I83" s="58">
        <v>0.81081081081081086</v>
      </c>
    </row>
    <row r="84" spans="1:9" x14ac:dyDescent="0.25">
      <c r="A84" s="6">
        <v>76</v>
      </c>
      <c r="B84" s="6" t="s">
        <v>9</v>
      </c>
      <c r="C84" s="6" t="s">
        <v>15</v>
      </c>
      <c r="D84" s="6">
        <v>3</v>
      </c>
      <c r="E84" s="6">
        <v>102</v>
      </c>
      <c r="F84" s="6">
        <v>93</v>
      </c>
      <c r="G84" s="6">
        <v>195</v>
      </c>
      <c r="H84" s="6">
        <v>158</v>
      </c>
      <c r="I84" s="58">
        <v>0.81025641025641026</v>
      </c>
    </row>
    <row r="85" spans="1:9" x14ac:dyDescent="0.25">
      <c r="A85" s="6">
        <v>77</v>
      </c>
      <c r="B85" s="6" t="s">
        <v>9</v>
      </c>
      <c r="C85" s="6" t="s">
        <v>17</v>
      </c>
      <c r="D85" s="6">
        <v>2</v>
      </c>
      <c r="E85" s="6">
        <v>157</v>
      </c>
      <c r="F85" s="6">
        <v>152</v>
      </c>
      <c r="G85" s="6">
        <v>309</v>
      </c>
      <c r="H85" s="6">
        <v>250</v>
      </c>
      <c r="I85" s="58">
        <v>0.80906148867313921</v>
      </c>
    </row>
    <row r="86" spans="1:9" x14ac:dyDescent="0.25">
      <c r="A86" s="6">
        <v>78</v>
      </c>
      <c r="B86" s="6" t="s">
        <v>56</v>
      </c>
      <c r="C86" s="6" t="s">
        <v>57</v>
      </c>
      <c r="D86" s="6">
        <v>7</v>
      </c>
      <c r="E86" s="6">
        <v>124</v>
      </c>
      <c r="F86" s="6">
        <v>153</v>
      </c>
      <c r="G86" s="6">
        <v>277</v>
      </c>
      <c r="H86" s="6">
        <v>224</v>
      </c>
      <c r="I86" s="58">
        <v>0.80866425992779778</v>
      </c>
    </row>
    <row r="87" spans="1:9" x14ac:dyDescent="0.25">
      <c r="A87" s="6">
        <v>79</v>
      </c>
      <c r="B87" s="6" t="s">
        <v>9</v>
      </c>
      <c r="C87" s="6" t="s">
        <v>9</v>
      </c>
      <c r="D87" s="6">
        <v>3</v>
      </c>
      <c r="E87" s="6">
        <v>153</v>
      </c>
      <c r="F87" s="6">
        <v>150</v>
      </c>
      <c r="G87" s="6">
        <v>303</v>
      </c>
      <c r="H87" s="6">
        <v>245</v>
      </c>
      <c r="I87" s="58">
        <v>0.8085808580858086</v>
      </c>
    </row>
    <row r="88" spans="1:9" x14ac:dyDescent="0.25">
      <c r="A88" s="6">
        <v>80</v>
      </c>
      <c r="B88" s="6" t="s">
        <v>9</v>
      </c>
      <c r="C88" s="6" t="s">
        <v>9</v>
      </c>
      <c r="D88" s="6">
        <v>7</v>
      </c>
      <c r="E88" s="6">
        <v>125</v>
      </c>
      <c r="F88" s="6">
        <v>120</v>
      </c>
      <c r="G88" s="6">
        <v>245</v>
      </c>
      <c r="H88" s="6">
        <v>198</v>
      </c>
      <c r="I88" s="58">
        <v>0.80816326530612248</v>
      </c>
    </row>
    <row r="89" spans="1:9" x14ac:dyDescent="0.25">
      <c r="A89" s="6">
        <v>81</v>
      </c>
      <c r="B89" s="6" t="s">
        <v>56</v>
      </c>
      <c r="C89" s="6" t="s">
        <v>59</v>
      </c>
      <c r="D89" s="6">
        <v>4</v>
      </c>
      <c r="E89" s="6">
        <v>198</v>
      </c>
      <c r="F89" s="6">
        <v>197</v>
      </c>
      <c r="G89" s="6">
        <v>395</v>
      </c>
      <c r="H89" s="6">
        <v>319</v>
      </c>
      <c r="I89" s="58">
        <v>0.80759493670886073</v>
      </c>
    </row>
    <row r="90" spans="1:9" x14ac:dyDescent="0.25">
      <c r="A90" s="6">
        <v>82</v>
      </c>
      <c r="B90" s="6" t="s">
        <v>79</v>
      </c>
      <c r="C90" s="6" t="s">
        <v>83</v>
      </c>
      <c r="D90" s="6">
        <v>4</v>
      </c>
      <c r="E90" s="6">
        <v>102</v>
      </c>
      <c r="F90" s="6">
        <v>95</v>
      </c>
      <c r="G90" s="6">
        <v>197</v>
      </c>
      <c r="H90" s="6">
        <v>159</v>
      </c>
      <c r="I90" s="58">
        <v>0.80710659898477155</v>
      </c>
    </row>
    <row r="91" spans="1:9" x14ac:dyDescent="0.25">
      <c r="A91" s="6">
        <v>83</v>
      </c>
      <c r="B91" s="6" t="s">
        <v>62</v>
      </c>
      <c r="C91" s="6" t="s">
        <v>63</v>
      </c>
      <c r="D91" s="6">
        <v>7</v>
      </c>
      <c r="E91" s="6">
        <v>192</v>
      </c>
      <c r="F91" s="6">
        <v>180</v>
      </c>
      <c r="G91" s="6">
        <v>372</v>
      </c>
      <c r="H91" s="6">
        <v>300</v>
      </c>
      <c r="I91" s="58">
        <v>0.80645161290322576</v>
      </c>
    </row>
    <row r="92" spans="1:9" x14ac:dyDescent="0.25">
      <c r="A92" s="6">
        <v>84</v>
      </c>
      <c r="B92" s="6" t="s">
        <v>62</v>
      </c>
      <c r="C92" s="6" t="s">
        <v>63</v>
      </c>
      <c r="D92" s="6">
        <v>5</v>
      </c>
      <c r="E92" s="6">
        <v>164</v>
      </c>
      <c r="F92" s="6">
        <v>156</v>
      </c>
      <c r="G92" s="6">
        <v>320</v>
      </c>
      <c r="H92" s="6">
        <v>258</v>
      </c>
      <c r="I92" s="58">
        <v>0.80625000000000002</v>
      </c>
    </row>
    <row r="93" spans="1:9" x14ac:dyDescent="0.25">
      <c r="A93" s="6">
        <v>85</v>
      </c>
      <c r="B93" s="6" t="s">
        <v>32</v>
      </c>
      <c r="C93" s="6" t="s">
        <v>33</v>
      </c>
      <c r="D93" s="6">
        <v>6</v>
      </c>
      <c r="E93" s="6">
        <v>108</v>
      </c>
      <c r="F93" s="6">
        <v>119</v>
      </c>
      <c r="G93" s="6">
        <v>227</v>
      </c>
      <c r="H93" s="6">
        <v>183</v>
      </c>
      <c r="I93" s="58">
        <v>0.80616740088105732</v>
      </c>
    </row>
    <row r="94" spans="1:9" x14ac:dyDescent="0.25">
      <c r="A94" s="6">
        <v>86</v>
      </c>
      <c r="B94" s="6" t="s">
        <v>23</v>
      </c>
      <c r="C94" s="6" t="s">
        <v>31</v>
      </c>
      <c r="D94" s="6">
        <v>1</v>
      </c>
      <c r="E94" s="6">
        <v>163</v>
      </c>
      <c r="F94" s="6">
        <v>145</v>
      </c>
      <c r="G94" s="6">
        <v>308</v>
      </c>
      <c r="H94" s="6">
        <v>248</v>
      </c>
      <c r="I94" s="58">
        <v>0.80519480519480524</v>
      </c>
    </row>
    <row r="95" spans="1:9" x14ac:dyDescent="0.25">
      <c r="A95" s="6">
        <v>87</v>
      </c>
      <c r="B95" s="6" t="s">
        <v>48</v>
      </c>
      <c r="C95" s="13" t="s">
        <v>53</v>
      </c>
      <c r="D95" s="13">
        <v>14</v>
      </c>
      <c r="E95" s="13">
        <v>115</v>
      </c>
      <c r="F95" s="13">
        <v>116</v>
      </c>
      <c r="G95" s="13">
        <v>231</v>
      </c>
      <c r="H95" s="13">
        <v>186</v>
      </c>
      <c r="I95" s="43">
        <v>0.80519480519480524</v>
      </c>
    </row>
    <row r="96" spans="1:9" x14ac:dyDescent="0.25">
      <c r="A96" s="6">
        <v>88</v>
      </c>
      <c r="B96" s="6" t="s">
        <v>56</v>
      </c>
      <c r="C96" s="6" t="s">
        <v>58</v>
      </c>
      <c r="D96" s="6">
        <v>9</v>
      </c>
      <c r="E96" s="6">
        <v>158</v>
      </c>
      <c r="F96" s="6">
        <v>159</v>
      </c>
      <c r="G96" s="6">
        <v>317</v>
      </c>
      <c r="H96" s="6">
        <v>255</v>
      </c>
      <c r="I96" s="58">
        <v>0.80441640378548895</v>
      </c>
    </row>
    <row r="97" spans="1:9" x14ac:dyDescent="0.25">
      <c r="A97" s="6">
        <v>89</v>
      </c>
      <c r="B97" s="6" t="s">
        <v>56</v>
      </c>
      <c r="C97" s="6" t="s">
        <v>58</v>
      </c>
      <c r="D97" s="6">
        <v>5</v>
      </c>
      <c r="E97" s="6">
        <v>167</v>
      </c>
      <c r="F97" s="6">
        <v>170</v>
      </c>
      <c r="G97" s="6">
        <v>337</v>
      </c>
      <c r="H97" s="6">
        <v>271</v>
      </c>
      <c r="I97" s="58">
        <v>0.80415430267062316</v>
      </c>
    </row>
    <row r="98" spans="1:9" x14ac:dyDescent="0.25">
      <c r="A98" s="6">
        <v>90</v>
      </c>
      <c r="B98" s="6" t="s">
        <v>9</v>
      </c>
      <c r="C98" s="6" t="s">
        <v>18</v>
      </c>
      <c r="D98" s="6">
        <v>2</v>
      </c>
      <c r="E98" s="6">
        <v>67</v>
      </c>
      <c r="F98" s="6">
        <v>50</v>
      </c>
      <c r="G98" s="6">
        <v>117</v>
      </c>
      <c r="H98" s="6">
        <v>94</v>
      </c>
      <c r="I98" s="58">
        <v>0.80341880341880345</v>
      </c>
    </row>
    <row r="99" spans="1:9" x14ac:dyDescent="0.25">
      <c r="A99" s="6">
        <v>91</v>
      </c>
      <c r="B99" s="6" t="s">
        <v>56</v>
      </c>
      <c r="C99" s="6" t="s">
        <v>59</v>
      </c>
      <c r="D99" s="6">
        <v>2</v>
      </c>
      <c r="E99" s="6">
        <v>119</v>
      </c>
      <c r="F99" s="6">
        <v>130</v>
      </c>
      <c r="G99" s="6">
        <v>249</v>
      </c>
      <c r="H99" s="6">
        <v>200</v>
      </c>
      <c r="I99" s="58">
        <v>0.80321285140562249</v>
      </c>
    </row>
    <row r="100" spans="1:9" x14ac:dyDescent="0.25">
      <c r="A100" s="6">
        <v>92</v>
      </c>
      <c r="B100" s="6" t="s">
        <v>9</v>
      </c>
      <c r="C100" s="6" t="s">
        <v>11</v>
      </c>
      <c r="D100" s="6">
        <v>1</v>
      </c>
      <c r="E100" s="6">
        <v>157</v>
      </c>
      <c r="F100" s="6">
        <v>135</v>
      </c>
      <c r="G100" s="6">
        <v>292</v>
      </c>
      <c r="H100" s="6">
        <v>234</v>
      </c>
      <c r="I100" s="58">
        <v>0.80136986301369861</v>
      </c>
    </row>
    <row r="101" spans="1:9" x14ac:dyDescent="0.25">
      <c r="A101" s="6">
        <v>93</v>
      </c>
      <c r="B101" s="6" t="s">
        <v>32</v>
      </c>
      <c r="C101" s="6" t="s">
        <v>39</v>
      </c>
      <c r="D101" s="6">
        <v>1</v>
      </c>
      <c r="E101" s="6">
        <v>108</v>
      </c>
      <c r="F101" s="6">
        <v>118</v>
      </c>
      <c r="G101" s="6">
        <v>226</v>
      </c>
      <c r="H101" s="6">
        <v>181</v>
      </c>
      <c r="I101" s="58">
        <v>0.80088495575221241</v>
      </c>
    </row>
    <row r="102" spans="1:9" x14ac:dyDescent="0.25">
      <c r="A102" s="6">
        <v>94</v>
      </c>
      <c r="B102" s="6" t="s">
        <v>23</v>
      </c>
      <c r="C102" s="6" t="s">
        <v>28</v>
      </c>
      <c r="D102" s="6">
        <v>1</v>
      </c>
      <c r="E102" s="6">
        <v>156</v>
      </c>
      <c r="F102" s="6">
        <v>167</v>
      </c>
      <c r="G102" s="6">
        <v>323</v>
      </c>
      <c r="H102" s="6">
        <v>258</v>
      </c>
      <c r="I102" s="58">
        <v>0.79876160990712075</v>
      </c>
    </row>
    <row r="103" spans="1:9" x14ac:dyDescent="0.25">
      <c r="A103" s="6">
        <v>95</v>
      </c>
      <c r="B103" s="6" t="s">
        <v>9</v>
      </c>
      <c r="C103" s="6" t="s">
        <v>21</v>
      </c>
      <c r="D103" s="6">
        <v>4</v>
      </c>
      <c r="E103" s="6">
        <v>85</v>
      </c>
      <c r="F103" s="6">
        <v>78</v>
      </c>
      <c r="G103" s="6">
        <v>163</v>
      </c>
      <c r="H103" s="6">
        <v>130</v>
      </c>
      <c r="I103" s="58">
        <v>0.7975460122699386</v>
      </c>
    </row>
    <row r="104" spans="1:9" x14ac:dyDescent="0.25">
      <c r="A104" s="6">
        <v>96</v>
      </c>
      <c r="B104" s="6" t="s">
        <v>89</v>
      </c>
      <c r="C104" s="6" t="s">
        <v>94</v>
      </c>
      <c r="D104" s="6">
        <v>3</v>
      </c>
      <c r="E104" s="6">
        <v>79</v>
      </c>
      <c r="F104" s="6">
        <v>64</v>
      </c>
      <c r="G104" s="6">
        <v>143</v>
      </c>
      <c r="H104" s="6">
        <v>114</v>
      </c>
      <c r="I104" s="58">
        <v>0.79720279720279719</v>
      </c>
    </row>
    <row r="105" spans="1:9" x14ac:dyDescent="0.25">
      <c r="A105" s="6">
        <v>97</v>
      </c>
      <c r="B105" s="6" t="s">
        <v>95</v>
      </c>
      <c r="C105" s="6" t="s">
        <v>100</v>
      </c>
      <c r="D105" s="6">
        <v>1</v>
      </c>
      <c r="E105" s="6">
        <v>111</v>
      </c>
      <c r="F105" s="6">
        <v>91</v>
      </c>
      <c r="G105" s="6">
        <v>202</v>
      </c>
      <c r="H105" s="6">
        <v>161</v>
      </c>
      <c r="I105" s="58">
        <v>0.79702970297029707</v>
      </c>
    </row>
    <row r="106" spans="1:9" x14ac:dyDescent="0.25">
      <c r="A106" s="6">
        <v>98</v>
      </c>
      <c r="B106" s="6" t="s">
        <v>95</v>
      </c>
      <c r="C106" s="6" t="s">
        <v>97</v>
      </c>
      <c r="D106" s="6">
        <v>2</v>
      </c>
      <c r="E106" s="6">
        <v>107</v>
      </c>
      <c r="F106" s="6">
        <v>114</v>
      </c>
      <c r="G106" s="6">
        <v>221</v>
      </c>
      <c r="H106" s="6">
        <v>176</v>
      </c>
      <c r="I106" s="58">
        <v>0.7963800904977375</v>
      </c>
    </row>
    <row r="107" spans="1:9" x14ac:dyDescent="0.25">
      <c r="A107" s="6">
        <v>99</v>
      </c>
      <c r="B107" s="6" t="s">
        <v>32</v>
      </c>
      <c r="C107" s="6" t="s">
        <v>39</v>
      </c>
      <c r="D107" s="6">
        <v>3</v>
      </c>
      <c r="E107" s="6">
        <v>77</v>
      </c>
      <c r="F107" s="6">
        <v>75</v>
      </c>
      <c r="G107" s="6">
        <v>152</v>
      </c>
      <c r="H107" s="6">
        <v>121</v>
      </c>
      <c r="I107" s="58">
        <v>0.79605263157894735</v>
      </c>
    </row>
    <row r="108" spans="1:9" x14ac:dyDescent="0.25">
      <c r="A108" s="6">
        <v>100</v>
      </c>
      <c r="B108" s="6" t="s">
        <v>74</v>
      </c>
      <c r="C108" s="6" t="s">
        <v>23</v>
      </c>
      <c r="D108" s="6">
        <v>6</v>
      </c>
      <c r="E108" s="6">
        <v>187</v>
      </c>
      <c r="F108" s="6">
        <v>164</v>
      </c>
      <c r="G108" s="6">
        <v>351</v>
      </c>
      <c r="H108" s="6">
        <v>279</v>
      </c>
      <c r="I108" s="58">
        <v>0.79487179487179482</v>
      </c>
    </row>
    <row r="109" spans="1:9" x14ac:dyDescent="0.25">
      <c r="A109" s="6">
        <v>101</v>
      </c>
      <c r="B109" s="6" t="s">
        <v>32</v>
      </c>
      <c r="C109" s="6" t="s">
        <v>43</v>
      </c>
      <c r="D109" s="6">
        <v>5</v>
      </c>
      <c r="E109" s="6">
        <v>177</v>
      </c>
      <c r="F109" s="6">
        <v>182</v>
      </c>
      <c r="G109" s="6">
        <v>359</v>
      </c>
      <c r="H109" s="6">
        <v>285</v>
      </c>
      <c r="I109" s="58">
        <v>0.79387186629526463</v>
      </c>
    </row>
    <row r="110" spans="1:9" x14ac:dyDescent="0.25">
      <c r="A110" s="6">
        <v>102</v>
      </c>
      <c r="B110" s="6" t="s">
        <v>48</v>
      </c>
      <c r="C110" s="6" t="s">
        <v>52</v>
      </c>
      <c r="D110" s="6">
        <v>13</v>
      </c>
      <c r="E110" s="6">
        <v>123</v>
      </c>
      <c r="F110" s="6">
        <v>128</v>
      </c>
      <c r="G110" s="6">
        <v>251</v>
      </c>
      <c r="H110" s="6">
        <v>199</v>
      </c>
      <c r="I110" s="58">
        <v>0.79282868525896411</v>
      </c>
    </row>
    <row r="111" spans="1:9" x14ac:dyDescent="0.25">
      <c r="A111" s="6">
        <v>103</v>
      </c>
      <c r="B111" s="6" t="s">
        <v>89</v>
      </c>
      <c r="C111" s="6" t="s">
        <v>90</v>
      </c>
      <c r="D111" s="6">
        <v>5</v>
      </c>
      <c r="E111" s="6">
        <v>141</v>
      </c>
      <c r="F111" s="6">
        <v>153</v>
      </c>
      <c r="G111" s="6">
        <v>294</v>
      </c>
      <c r="H111" s="6">
        <v>233</v>
      </c>
      <c r="I111" s="58">
        <v>0.79251700680272108</v>
      </c>
    </row>
    <row r="112" spans="1:9" x14ac:dyDescent="0.25">
      <c r="A112" s="6">
        <v>104</v>
      </c>
      <c r="B112" s="6" t="s">
        <v>74</v>
      </c>
      <c r="C112" s="6" t="s">
        <v>75</v>
      </c>
      <c r="D112" s="6">
        <v>1</v>
      </c>
      <c r="E112" s="6">
        <v>178</v>
      </c>
      <c r="F112" s="6">
        <v>183</v>
      </c>
      <c r="G112" s="6">
        <v>361</v>
      </c>
      <c r="H112" s="6">
        <v>286</v>
      </c>
      <c r="I112" s="58">
        <v>0.79224376731301938</v>
      </c>
    </row>
    <row r="113" spans="1:9" x14ac:dyDescent="0.25">
      <c r="A113" s="6">
        <v>105</v>
      </c>
      <c r="B113" s="6" t="s">
        <v>62</v>
      </c>
      <c r="C113" s="6" t="s">
        <v>62</v>
      </c>
      <c r="D113" s="6">
        <v>7</v>
      </c>
      <c r="E113" s="6">
        <v>169</v>
      </c>
      <c r="F113" s="6">
        <v>163</v>
      </c>
      <c r="G113" s="6">
        <v>332</v>
      </c>
      <c r="H113" s="6">
        <v>263</v>
      </c>
      <c r="I113" s="58">
        <v>0.79216867469879515</v>
      </c>
    </row>
    <row r="114" spans="1:9" x14ac:dyDescent="0.25">
      <c r="A114" s="6">
        <v>106</v>
      </c>
      <c r="B114" s="6" t="s">
        <v>56</v>
      </c>
      <c r="C114" s="6" t="s">
        <v>57</v>
      </c>
      <c r="D114" s="6">
        <v>1</v>
      </c>
      <c r="E114" s="6">
        <v>166</v>
      </c>
      <c r="F114" s="6">
        <v>175</v>
      </c>
      <c r="G114" s="6">
        <v>341</v>
      </c>
      <c r="H114" s="6">
        <v>269</v>
      </c>
      <c r="I114" s="58">
        <v>0.78885630498533721</v>
      </c>
    </row>
    <row r="115" spans="1:9" x14ac:dyDescent="0.25">
      <c r="A115" s="6">
        <v>107</v>
      </c>
      <c r="B115" s="6" t="s">
        <v>89</v>
      </c>
      <c r="C115" s="6" t="s">
        <v>90</v>
      </c>
      <c r="D115" s="6">
        <v>2</v>
      </c>
      <c r="E115" s="6">
        <v>184</v>
      </c>
      <c r="F115" s="6">
        <v>190</v>
      </c>
      <c r="G115" s="6">
        <v>374</v>
      </c>
      <c r="H115" s="6">
        <v>295</v>
      </c>
      <c r="I115" s="58">
        <v>0.78877005347593587</v>
      </c>
    </row>
    <row r="116" spans="1:9" x14ac:dyDescent="0.25">
      <c r="A116" s="6">
        <v>108</v>
      </c>
      <c r="B116" s="6" t="s">
        <v>56</v>
      </c>
      <c r="C116" s="6" t="s">
        <v>59</v>
      </c>
      <c r="D116" s="6">
        <v>3</v>
      </c>
      <c r="E116" s="6">
        <v>177</v>
      </c>
      <c r="F116" s="6">
        <v>176</v>
      </c>
      <c r="G116" s="6">
        <v>353</v>
      </c>
      <c r="H116" s="6">
        <v>278</v>
      </c>
      <c r="I116" s="58">
        <v>0.78753541076487255</v>
      </c>
    </row>
    <row r="117" spans="1:9" x14ac:dyDescent="0.25">
      <c r="A117" s="6">
        <v>109</v>
      </c>
      <c r="B117" s="6" t="s">
        <v>9</v>
      </c>
      <c r="C117" s="6" t="s">
        <v>20</v>
      </c>
      <c r="D117" s="6">
        <v>3</v>
      </c>
      <c r="E117" s="6">
        <v>99</v>
      </c>
      <c r="F117" s="6">
        <v>82</v>
      </c>
      <c r="G117" s="6">
        <v>181</v>
      </c>
      <c r="H117" s="6">
        <v>142</v>
      </c>
      <c r="I117" s="58">
        <v>0.78453038674033149</v>
      </c>
    </row>
    <row r="118" spans="1:9" x14ac:dyDescent="0.25">
      <c r="A118" s="6">
        <v>110</v>
      </c>
      <c r="B118" s="6" t="s">
        <v>48</v>
      </c>
      <c r="C118" s="6" t="s">
        <v>55</v>
      </c>
      <c r="D118" s="6">
        <v>2</v>
      </c>
      <c r="E118" s="6">
        <v>119</v>
      </c>
      <c r="F118" s="6">
        <v>108</v>
      </c>
      <c r="G118" s="6">
        <v>227</v>
      </c>
      <c r="H118" s="6">
        <v>178</v>
      </c>
      <c r="I118" s="58">
        <v>0.78414096916299558</v>
      </c>
    </row>
    <row r="119" spans="1:9" x14ac:dyDescent="0.25">
      <c r="A119" s="6">
        <v>111</v>
      </c>
      <c r="B119" s="6" t="s">
        <v>56</v>
      </c>
      <c r="C119" s="6" t="s">
        <v>60</v>
      </c>
      <c r="D119" s="6">
        <v>7</v>
      </c>
      <c r="E119" s="6">
        <v>137</v>
      </c>
      <c r="F119" s="6">
        <v>127</v>
      </c>
      <c r="G119" s="6">
        <v>264</v>
      </c>
      <c r="H119" s="6">
        <v>207</v>
      </c>
      <c r="I119" s="58">
        <v>0.78409090909090906</v>
      </c>
    </row>
    <row r="120" spans="1:9" x14ac:dyDescent="0.25">
      <c r="A120" s="6">
        <v>112</v>
      </c>
      <c r="B120" s="6" t="s">
        <v>66</v>
      </c>
      <c r="C120" s="6" t="s">
        <v>72</v>
      </c>
      <c r="D120" s="6">
        <v>3</v>
      </c>
      <c r="E120" s="6">
        <v>133</v>
      </c>
      <c r="F120" s="6">
        <v>140</v>
      </c>
      <c r="G120" s="6">
        <v>273</v>
      </c>
      <c r="H120" s="6">
        <v>214</v>
      </c>
      <c r="I120" s="58">
        <v>0.78388278388278387</v>
      </c>
    </row>
    <row r="121" spans="1:9" x14ac:dyDescent="0.25">
      <c r="A121" s="6">
        <v>113</v>
      </c>
      <c r="B121" s="6" t="s">
        <v>32</v>
      </c>
      <c r="C121" s="6" t="s">
        <v>35</v>
      </c>
      <c r="D121" s="6">
        <v>12</v>
      </c>
      <c r="E121" s="6">
        <v>182</v>
      </c>
      <c r="F121" s="6">
        <v>173</v>
      </c>
      <c r="G121" s="6">
        <v>355</v>
      </c>
      <c r="H121" s="6">
        <v>278</v>
      </c>
      <c r="I121" s="58">
        <v>0.78309859154929573</v>
      </c>
    </row>
    <row r="122" spans="1:9" x14ac:dyDescent="0.25">
      <c r="A122" s="6">
        <v>114</v>
      </c>
      <c r="B122" s="6" t="s">
        <v>32</v>
      </c>
      <c r="C122" s="6" t="s">
        <v>41</v>
      </c>
      <c r="D122" s="6">
        <v>1</v>
      </c>
      <c r="E122" s="6">
        <v>190</v>
      </c>
      <c r="F122" s="6">
        <v>178</v>
      </c>
      <c r="G122" s="6">
        <v>368</v>
      </c>
      <c r="H122" s="6">
        <v>288</v>
      </c>
      <c r="I122" s="58">
        <v>0.78260869565217395</v>
      </c>
    </row>
    <row r="123" spans="1:9" x14ac:dyDescent="0.25">
      <c r="A123" s="6">
        <v>115</v>
      </c>
      <c r="B123" s="6" t="s">
        <v>62</v>
      </c>
      <c r="C123" s="6" t="s">
        <v>62</v>
      </c>
      <c r="D123" s="6">
        <v>6</v>
      </c>
      <c r="E123" s="6">
        <v>192</v>
      </c>
      <c r="F123" s="6">
        <v>180</v>
      </c>
      <c r="G123" s="6">
        <v>372</v>
      </c>
      <c r="H123" s="6">
        <v>291</v>
      </c>
      <c r="I123" s="58">
        <v>0.782258064516129</v>
      </c>
    </row>
    <row r="124" spans="1:9" x14ac:dyDescent="0.25">
      <c r="A124" s="6">
        <v>116</v>
      </c>
      <c r="B124" s="6" t="s">
        <v>56</v>
      </c>
      <c r="C124" s="6" t="s">
        <v>60</v>
      </c>
      <c r="D124" s="6">
        <v>6</v>
      </c>
      <c r="E124" s="6">
        <v>215</v>
      </c>
      <c r="F124" s="6">
        <v>221</v>
      </c>
      <c r="G124" s="6">
        <v>436</v>
      </c>
      <c r="H124" s="6">
        <v>341</v>
      </c>
      <c r="I124" s="58">
        <v>0.7821100917431193</v>
      </c>
    </row>
    <row r="125" spans="1:9" x14ac:dyDescent="0.25">
      <c r="A125" s="6">
        <v>117</v>
      </c>
      <c r="B125" s="6" t="s">
        <v>32</v>
      </c>
      <c r="C125" s="6" t="s">
        <v>41</v>
      </c>
      <c r="D125" s="6">
        <v>5</v>
      </c>
      <c r="E125" s="6">
        <v>105</v>
      </c>
      <c r="F125" s="6">
        <v>124</v>
      </c>
      <c r="G125" s="6">
        <v>229</v>
      </c>
      <c r="H125" s="6">
        <v>179</v>
      </c>
      <c r="I125" s="58">
        <v>0.78165938864628826</v>
      </c>
    </row>
    <row r="126" spans="1:9" x14ac:dyDescent="0.25">
      <c r="A126" s="6">
        <v>118</v>
      </c>
      <c r="B126" s="6" t="s">
        <v>32</v>
      </c>
      <c r="C126" s="6" t="s">
        <v>41</v>
      </c>
      <c r="D126" s="6">
        <v>9</v>
      </c>
      <c r="E126" s="6">
        <v>97</v>
      </c>
      <c r="F126" s="6">
        <v>86</v>
      </c>
      <c r="G126" s="6">
        <v>183</v>
      </c>
      <c r="H126" s="6">
        <v>143</v>
      </c>
      <c r="I126" s="58">
        <v>0.78142076502732238</v>
      </c>
    </row>
    <row r="127" spans="1:9" x14ac:dyDescent="0.25">
      <c r="A127" s="6">
        <v>119</v>
      </c>
      <c r="B127" s="6" t="s">
        <v>66</v>
      </c>
      <c r="C127" s="6" t="s">
        <v>72</v>
      </c>
      <c r="D127" s="6">
        <v>2</v>
      </c>
      <c r="E127" s="6">
        <v>210</v>
      </c>
      <c r="F127" s="6">
        <v>216</v>
      </c>
      <c r="G127" s="6">
        <v>426</v>
      </c>
      <c r="H127" s="6">
        <v>332</v>
      </c>
      <c r="I127" s="58">
        <v>0.77934272300469487</v>
      </c>
    </row>
    <row r="128" spans="1:9" x14ac:dyDescent="0.25">
      <c r="A128" s="6">
        <v>120</v>
      </c>
      <c r="B128" s="6" t="s">
        <v>9</v>
      </c>
      <c r="C128" s="6" t="s">
        <v>16</v>
      </c>
      <c r="D128" s="6">
        <v>3</v>
      </c>
      <c r="E128" s="6">
        <v>103</v>
      </c>
      <c r="F128" s="6">
        <v>119</v>
      </c>
      <c r="G128" s="6">
        <v>222</v>
      </c>
      <c r="H128" s="6">
        <v>173</v>
      </c>
      <c r="I128" s="58">
        <v>0.77927927927927931</v>
      </c>
    </row>
    <row r="129" spans="1:9" x14ac:dyDescent="0.25">
      <c r="A129" s="6">
        <v>121</v>
      </c>
      <c r="B129" s="6" t="s">
        <v>9</v>
      </c>
      <c r="C129" s="6" t="s">
        <v>10</v>
      </c>
      <c r="D129" s="6">
        <v>9</v>
      </c>
      <c r="E129" s="6">
        <v>126</v>
      </c>
      <c r="F129" s="6">
        <v>123</v>
      </c>
      <c r="G129" s="6">
        <v>249</v>
      </c>
      <c r="H129" s="6">
        <v>194</v>
      </c>
      <c r="I129" s="58">
        <v>0.77911646586345384</v>
      </c>
    </row>
    <row r="130" spans="1:9" x14ac:dyDescent="0.25">
      <c r="A130" s="6">
        <v>122</v>
      </c>
      <c r="B130" s="6" t="s">
        <v>9</v>
      </c>
      <c r="C130" s="6" t="s">
        <v>9</v>
      </c>
      <c r="D130" s="6">
        <v>4</v>
      </c>
      <c r="E130" s="6">
        <v>222</v>
      </c>
      <c r="F130" s="6">
        <v>189</v>
      </c>
      <c r="G130" s="6">
        <v>411</v>
      </c>
      <c r="H130" s="6">
        <v>320</v>
      </c>
      <c r="I130" s="58">
        <v>0.77858880778588813</v>
      </c>
    </row>
    <row r="131" spans="1:9" x14ac:dyDescent="0.25">
      <c r="A131" s="6">
        <v>123</v>
      </c>
      <c r="B131" s="6" t="s">
        <v>9</v>
      </c>
      <c r="C131" s="6" t="s">
        <v>11</v>
      </c>
      <c r="D131" s="6">
        <v>5</v>
      </c>
      <c r="E131" s="6">
        <v>84</v>
      </c>
      <c r="F131" s="6">
        <v>74</v>
      </c>
      <c r="G131" s="6">
        <v>158</v>
      </c>
      <c r="H131" s="6">
        <v>123</v>
      </c>
      <c r="I131" s="58">
        <v>0.77848101265822789</v>
      </c>
    </row>
    <row r="132" spans="1:9" x14ac:dyDescent="0.25">
      <c r="A132" s="6">
        <v>124</v>
      </c>
      <c r="B132" s="6" t="s">
        <v>56</v>
      </c>
      <c r="C132" s="6" t="s">
        <v>57</v>
      </c>
      <c r="D132" s="6">
        <v>2</v>
      </c>
      <c r="E132" s="6">
        <v>168</v>
      </c>
      <c r="F132" s="6">
        <v>174</v>
      </c>
      <c r="G132" s="6">
        <v>342</v>
      </c>
      <c r="H132" s="6">
        <v>266</v>
      </c>
      <c r="I132" s="58">
        <v>0.77777777777777779</v>
      </c>
    </row>
    <row r="133" spans="1:9" x14ac:dyDescent="0.25">
      <c r="A133" s="6">
        <v>125</v>
      </c>
      <c r="B133" s="6" t="s">
        <v>79</v>
      </c>
      <c r="C133" s="6" t="s">
        <v>82</v>
      </c>
      <c r="D133" s="6">
        <v>4</v>
      </c>
      <c r="E133" s="6">
        <v>52</v>
      </c>
      <c r="F133" s="6">
        <v>47</v>
      </c>
      <c r="G133" s="6">
        <v>99</v>
      </c>
      <c r="H133" s="6">
        <v>77</v>
      </c>
      <c r="I133" s="58">
        <v>0.77777777777777779</v>
      </c>
    </row>
    <row r="134" spans="1:9" x14ac:dyDescent="0.25">
      <c r="A134" s="6">
        <v>126</v>
      </c>
      <c r="B134" s="6" t="s">
        <v>23</v>
      </c>
      <c r="C134" s="6" t="s">
        <v>29</v>
      </c>
      <c r="D134" s="6">
        <v>4</v>
      </c>
      <c r="E134" s="6">
        <v>115</v>
      </c>
      <c r="F134" s="6">
        <v>114</v>
      </c>
      <c r="G134" s="6">
        <v>229</v>
      </c>
      <c r="H134" s="6">
        <v>178</v>
      </c>
      <c r="I134" s="58">
        <v>0.77729257641921401</v>
      </c>
    </row>
    <row r="135" spans="1:9" x14ac:dyDescent="0.25">
      <c r="A135" s="6">
        <v>127</v>
      </c>
      <c r="B135" s="6" t="s">
        <v>32</v>
      </c>
      <c r="C135" s="6" t="s">
        <v>39</v>
      </c>
      <c r="D135" s="6">
        <v>9</v>
      </c>
      <c r="E135" s="6">
        <v>183</v>
      </c>
      <c r="F135" s="6">
        <v>167</v>
      </c>
      <c r="G135" s="6">
        <v>350</v>
      </c>
      <c r="H135" s="6">
        <v>272</v>
      </c>
      <c r="I135" s="58">
        <v>0.77714285714285714</v>
      </c>
    </row>
    <row r="136" spans="1:9" x14ac:dyDescent="0.25">
      <c r="A136" s="6">
        <v>128</v>
      </c>
      <c r="B136" s="6" t="s">
        <v>32</v>
      </c>
      <c r="C136" s="6" t="s">
        <v>41</v>
      </c>
      <c r="D136" s="6">
        <v>2</v>
      </c>
      <c r="E136" s="6">
        <v>196</v>
      </c>
      <c r="F136" s="6">
        <v>203</v>
      </c>
      <c r="G136" s="6">
        <v>399</v>
      </c>
      <c r="H136" s="6">
        <v>310</v>
      </c>
      <c r="I136" s="58">
        <v>0.77694235588972427</v>
      </c>
    </row>
    <row r="137" spans="1:9" x14ac:dyDescent="0.25">
      <c r="A137" s="6">
        <v>129</v>
      </c>
      <c r="B137" s="6" t="s">
        <v>74</v>
      </c>
      <c r="C137" s="6" t="s">
        <v>78</v>
      </c>
      <c r="D137" s="6">
        <v>6</v>
      </c>
      <c r="E137" s="6">
        <v>134</v>
      </c>
      <c r="F137" s="6">
        <v>130</v>
      </c>
      <c r="G137" s="6">
        <v>264</v>
      </c>
      <c r="H137" s="6">
        <v>205</v>
      </c>
      <c r="I137" s="58">
        <v>0.77651515151515149</v>
      </c>
    </row>
    <row r="138" spans="1:9" x14ac:dyDescent="0.25">
      <c r="A138" s="6">
        <v>130</v>
      </c>
      <c r="B138" s="6" t="s">
        <v>74</v>
      </c>
      <c r="C138" s="6" t="s">
        <v>78</v>
      </c>
      <c r="D138" s="6">
        <v>8</v>
      </c>
      <c r="E138" s="6">
        <v>110</v>
      </c>
      <c r="F138" s="6">
        <v>95</v>
      </c>
      <c r="G138" s="6">
        <v>205</v>
      </c>
      <c r="H138" s="6">
        <v>159</v>
      </c>
      <c r="I138" s="58">
        <v>0.775609756097561</v>
      </c>
    </row>
    <row r="139" spans="1:9" x14ac:dyDescent="0.25">
      <c r="A139" s="6">
        <v>131</v>
      </c>
      <c r="B139" s="6" t="s">
        <v>32</v>
      </c>
      <c r="C139" s="6" t="s">
        <v>41</v>
      </c>
      <c r="D139" s="6">
        <v>10</v>
      </c>
      <c r="E139" s="6">
        <v>76</v>
      </c>
      <c r="F139" s="6">
        <v>84</v>
      </c>
      <c r="G139" s="6">
        <v>160</v>
      </c>
      <c r="H139" s="6">
        <v>124</v>
      </c>
      <c r="I139" s="58">
        <v>0.77500000000000002</v>
      </c>
    </row>
    <row r="140" spans="1:9" x14ac:dyDescent="0.25">
      <c r="A140" s="6">
        <v>132</v>
      </c>
      <c r="B140" s="6" t="s">
        <v>84</v>
      </c>
      <c r="C140" s="6" t="s">
        <v>88</v>
      </c>
      <c r="D140" s="6">
        <v>2</v>
      </c>
      <c r="E140" s="6">
        <v>190</v>
      </c>
      <c r="F140" s="6">
        <v>201</v>
      </c>
      <c r="G140" s="6">
        <v>391</v>
      </c>
      <c r="H140" s="6">
        <v>303</v>
      </c>
      <c r="I140" s="58">
        <v>0.77493606138107418</v>
      </c>
    </row>
    <row r="141" spans="1:9" x14ac:dyDescent="0.25">
      <c r="A141" s="6">
        <v>133</v>
      </c>
      <c r="B141" s="6" t="s">
        <v>9</v>
      </c>
      <c r="C141" s="6" t="s">
        <v>11</v>
      </c>
      <c r="D141" s="6">
        <v>4</v>
      </c>
      <c r="E141" s="6">
        <v>187</v>
      </c>
      <c r="F141" s="6">
        <v>176</v>
      </c>
      <c r="G141" s="6">
        <v>363</v>
      </c>
      <c r="H141" s="6">
        <v>281</v>
      </c>
      <c r="I141" s="58">
        <v>0.77410468319559234</v>
      </c>
    </row>
    <row r="142" spans="1:9" x14ac:dyDescent="0.25">
      <c r="A142" s="6">
        <v>134</v>
      </c>
      <c r="B142" s="6" t="s">
        <v>79</v>
      </c>
      <c r="C142" s="6" t="s">
        <v>80</v>
      </c>
      <c r="D142" s="6">
        <v>1</v>
      </c>
      <c r="E142" s="6">
        <v>109</v>
      </c>
      <c r="F142" s="6">
        <v>103</v>
      </c>
      <c r="G142" s="6">
        <v>212</v>
      </c>
      <c r="H142" s="6">
        <v>164</v>
      </c>
      <c r="I142" s="58">
        <v>0.77358490566037741</v>
      </c>
    </row>
    <row r="143" spans="1:9" x14ac:dyDescent="0.25">
      <c r="A143" s="6">
        <v>135</v>
      </c>
      <c r="B143" s="6" t="s">
        <v>74</v>
      </c>
      <c r="C143" s="6" t="s">
        <v>76</v>
      </c>
      <c r="D143" s="6">
        <v>4</v>
      </c>
      <c r="E143" s="6">
        <v>165</v>
      </c>
      <c r="F143" s="6">
        <v>157</v>
      </c>
      <c r="G143" s="6">
        <v>322</v>
      </c>
      <c r="H143" s="6">
        <v>249</v>
      </c>
      <c r="I143" s="58">
        <v>0.77329192546583847</v>
      </c>
    </row>
    <row r="144" spans="1:9" x14ac:dyDescent="0.25">
      <c r="A144" s="6">
        <v>136</v>
      </c>
      <c r="B144" s="6" t="s">
        <v>62</v>
      </c>
      <c r="C144" s="6" t="s">
        <v>63</v>
      </c>
      <c r="D144" s="6">
        <v>2</v>
      </c>
      <c r="E144" s="6">
        <v>182</v>
      </c>
      <c r="F144" s="6">
        <v>183</v>
      </c>
      <c r="G144" s="6">
        <v>365</v>
      </c>
      <c r="H144" s="6">
        <v>282</v>
      </c>
      <c r="I144" s="58">
        <v>0.77260273972602744</v>
      </c>
    </row>
    <row r="145" spans="1:9" x14ac:dyDescent="0.25">
      <c r="A145" s="6">
        <v>137</v>
      </c>
      <c r="B145" s="6" t="s">
        <v>32</v>
      </c>
      <c r="C145" s="6" t="s">
        <v>43</v>
      </c>
      <c r="D145" s="6">
        <v>4</v>
      </c>
      <c r="E145" s="6">
        <v>183</v>
      </c>
      <c r="F145" s="6">
        <v>194</v>
      </c>
      <c r="G145" s="6">
        <v>377</v>
      </c>
      <c r="H145" s="6">
        <v>291</v>
      </c>
      <c r="I145" s="58">
        <v>0.77188328912466841</v>
      </c>
    </row>
    <row r="146" spans="1:9" x14ac:dyDescent="0.25">
      <c r="A146" s="6">
        <v>138</v>
      </c>
      <c r="B146" s="6" t="s">
        <v>89</v>
      </c>
      <c r="C146" s="6" t="s">
        <v>90</v>
      </c>
      <c r="D146" s="6">
        <v>1</v>
      </c>
      <c r="E146" s="6">
        <v>193</v>
      </c>
      <c r="F146" s="6">
        <v>188</v>
      </c>
      <c r="G146" s="6">
        <v>381</v>
      </c>
      <c r="H146" s="6">
        <v>294</v>
      </c>
      <c r="I146" s="58">
        <v>0.77165354330708658</v>
      </c>
    </row>
    <row r="147" spans="1:9" x14ac:dyDescent="0.25">
      <c r="A147" s="6">
        <v>139</v>
      </c>
      <c r="B147" s="6" t="s">
        <v>32</v>
      </c>
      <c r="C147" s="6" t="s">
        <v>41</v>
      </c>
      <c r="D147" s="6">
        <v>3</v>
      </c>
      <c r="E147" s="6">
        <v>160</v>
      </c>
      <c r="F147" s="6">
        <v>159</v>
      </c>
      <c r="G147" s="6">
        <v>319</v>
      </c>
      <c r="H147" s="6">
        <v>246</v>
      </c>
      <c r="I147" s="58">
        <v>0.7711598746081505</v>
      </c>
    </row>
    <row r="148" spans="1:9" x14ac:dyDescent="0.25">
      <c r="A148" s="6">
        <v>140</v>
      </c>
      <c r="B148" s="6" t="s">
        <v>62</v>
      </c>
      <c r="C148" s="6" t="s">
        <v>63</v>
      </c>
      <c r="D148" s="6">
        <v>6</v>
      </c>
      <c r="E148" s="6">
        <v>165</v>
      </c>
      <c r="F148" s="6">
        <v>180</v>
      </c>
      <c r="G148" s="6">
        <v>345</v>
      </c>
      <c r="H148" s="6">
        <v>266</v>
      </c>
      <c r="I148" s="58">
        <v>0.77101449275362322</v>
      </c>
    </row>
    <row r="149" spans="1:9" x14ac:dyDescent="0.25">
      <c r="A149" s="6">
        <v>141</v>
      </c>
      <c r="B149" s="6" t="s">
        <v>89</v>
      </c>
      <c r="C149" s="6" t="s">
        <v>91</v>
      </c>
      <c r="D149" s="6">
        <v>2</v>
      </c>
      <c r="E149" s="6">
        <v>185</v>
      </c>
      <c r="F149" s="6">
        <v>168</v>
      </c>
      <c r="G149" s="6">
        <v>353</v>
      </c>
      <c r="H149" s="6">
        <v>272</v>
      </c>
      <c r="I149" s="58">
        <v>0.77053824362606227</v>
      </c>
    </row>
    <row r="150" spans="1:9" x14ac:dyDescent="0.25">
      <c r="A150" s="6">
        <v>142</v>
      </c>
      <c r="B150" s="6" t="s">
        <v>9</v>
      </c>
      <c r="C150" s="6" t="s">
        <v>9</v>
      </c>
      <c r="D150" s="6">
        <v>6</v>
      </c>
      <c r="E150" s="6">
        <v>115</v>
      </c>
      <c r="F150" s="6">
        <v>111</v>
      </c>
      <c r="G150" s="6">
        <v>226</v>
      </c>
      <c r="H150" s="6">
        <v>174</v>
      </c>
      <c r="I150" s="58">
        <v>0.76991150442477874</v>
      </c>
    </row>
    <row r="151" spans="1:9" x14ac:dyDescent="0.25">
      <c r="A151" s="6">
        <v>143</v>
      </c>
      <c r="B151" s="6" t="s">
        <v>84</v>
      </c>
      <c r="C151" s="6" t="s">
        <v>88</v>
      </c>
      <c r="D151" s="6">
        <v>9</v>
      </c>
      <c r="E151" s="6">
        <v>126</v>
      </c>
      <c r="F151" s="6">
        <v>139</v>
      </c>
      <c r="G151" s="6">
        <v>265</v>
      </c>
      <c r="H151" s="6">
        <v>204</v>
      </c>
      <c r="I151" s="58">
        <v>0.76981132075471703</v>
      </c>
    </row>
    <row r="152" spans="1:9" x14ac:dyDescent="0.25">
      <c r="A152" s="6">
        <v>144</v>
      </c>
      <c r="B152" s="6" t="s">
        <v>32</v>
      </c>
      <c r="C152" s="6" t="s">
        <v>39</v>
      </c>
      <c r="D152" s="6">
        <v>13</v>
      </c>
      <c r="E152" s="6">
        <v>129</v>
      </c>
      <c r="F152" s="6">
        <v>113</v>
      </c>
      <c r="G152" s="6">
        <v>242</v>
      </c>
      <c r="H152" s="6">
        <v>186</v>
      </c>
      <c r="I152" s="58">
        <v>0.76859504132231404</v>
      </c>
    </row>
    <row r="153" spans="1:9" x14ac:dyDescent="0.25">
      <c r="A153" s="6">
        <v>145</v>
      </c>
      <c r="B153" s="6" t="s">
        <v>9</v>
      </c>
      <c r="C153" s="6" t="s">
        <v>10</v>
      </c>
      <c r="D153" s="6">
        <v>8</v>
      </c>
      <c r="E153" s="6">
        <v>135</v>
      </c>
      <c r="F153" s="6">
        <v>137</v>
      </c>
      <c r="G153" s="6">
        <v>272</v>
      </c>
      <c r="H153" s="6">
        <v>209</v>
      </c>
      <c r="I153" s="58">
        <v>0.76838235294117652</v>
      </c>
    </row>
    <row r="154" spans="1:9" x14ac:dyDescent="0.25">
      <c r="A154" s="6">
        <v>146</v>
      </c>
      <c r="B154" s="6" t="s">
        <v>32</v>
      </c>
      <c r="C154" s="6" t="s">
        <v>44</v>
      </c>
      <c r="D154" s="6">
        <v>3</v>
      </c>
      <c r="E154" s="6">
        <v>101</v>
      </c>
      <c r="F154" s="6">
        <v>106</v>
      </c>
      <c r="G154" s="6">
        <v>207</v>
      </c>
      <c r="H154" s="6">
        <v>159</v>
      </c>
      <c r="I154" s="58">
        <v>0.76811594202898548</v>
      </c>
    </row>
    <row r="155" spans="1:9" x14ac:dyDescent="0.25">
      <c r="A155" s="6">
        <v>147</v>
      </c>
      <c r="B155" s="6" t="s">
        <v>48</v>
      </c>
      <c r="C155" s="6" t="s">
        <v>53</v>
      </c>
      <c r="D155" s="6">
        <v>5</v>
      </c>
      <c r="E155" s="6">
        <v>105</v>
      </c>
      <c r="F155" s="6">
        <v>106</v>
      </c>
      <c r="G155" s="6">
        <v>211</v>
      </c>
      <c r="H155" s="6">
        <v>162</v>
      </c>
      <c r="I155" s="58">
        <v>0.76777251184834128</v>
      </c>
    </row>
    <row r="156" spans="1:9" x14ac:dyDescent="0.25">
      <c r="A156" s="6">
        <v>148</v>
      </c>
      <c r="B156" s="6" t="s">
        <v>23</v>
      </c>
      <c r="C156" s="6" t="s">
        <v>28</v>
      </c>
      <c r="D156" s="6">
        <v>7</v>
      </c>
      <c r="E156" s="6">
        <v>172</v>
      </c>
      <c r="F156" s="6">
        <v>189</v>
      </c>
      <c r="G156" s="6">
        <v>361</v>
      </c>
      <c r="H156" s="6">
        <v>277</v>
      </c>
      <c r="I156" s="58">
        <v>0.76731301939058172</v>
      </c>
    </row>
    <row r="157" spans="1:9" x14ac:dyDescent="0.25">
      <c r="A157" s="6">
        <v>149</v>
      </c>
      <c r="B157" s="6" t="s">
        <v>74</v>
      </c>
      <c r="C157" s="6" t="s">
        <v>78</v>
      </c>
      <c r="D157" s="6">
        <v>2</v>
      </c>
      <c r="E157" s="6">
        <v>177</v>
      </c>
      <c r="F157" s="6">
        <v>188</v>
      </c>
      <c r="G157" s="6">
        <v>365</v>
      </c>
      <c r="H157" s="6">
        <v>280</v>
      </c>
      <c r="I157" s="58">
        <v>0.76712328767123283</v>
      </c>
    </row>
    <row r="158" spans="1:9" x14ac:dyDescent="0.25">
      <c r="A158" s="6">
        <v>150</v>
      </c>
      <c r="B158" s="6" t="s">
        <v>56</v>
      </c>
      <c r="C158" s="6" t="s">
        <v>58</v>
      </c>
      <c r="D158" s="6">
        <v>6</v>
      </c>
      <c r="E158" s="6">
        <v>193</v>
      </c>
      <c r="F158" s="6">
        <v>202</v>
      </c>
      <c r="G158" s="6">
        <v>395</v>
      </c>
      <c r="H158" s="6">
        <v>303</v>
      </c>
      <c r="I158" s="58">
        <v>0.76708860759493669</v>
      </c>
    </row>
    <row r="159" spans="1:9" x14ac:dyDescent="0.25">
      <c r="A159" s="6">
        <v>151</v>
      </c>
      <c r="B159" s="6" t="s">
        <v>79</v>
      </c>
      <c r="C159" s="6" t="s">
        <v>81</v>
      </c>
      <c r="D159" s="6">
        <v>2</v>
      </c>
      <c r="E159" s="6">
        <v>112</v>
      </c>
      <c r="F159" s="6">
        <v>102</v>
      </c>
      <c r="G159" s="6">
        <v>214</v>
      </c>
      <c r="H159" s="6">
        <v>164</v>
      </c>
      <c r="I159" s="58">
        <v>0.76635514018691586</v>
      </c>
    </row>
    <row r="160" spans="1:9" x14ac:dyDescent="0.25">
      <c r="A160" s="6">
        <v>152</v>
      </c>
      <c r="B160" s="6" t="s">
        <v>95</v>
      </c>
      <c r="C160" s="6" t="s">
        <v>99</v>
      </c>
      <c r="D160" s="6">
        <v>3</v>
      </c>
      <c r="E160" s="6">
        <v>52</v>
      </c>
      <c r="F160" s="6">
        <v>55</v>
      </c>
      <c r="G160" s="6">
        <v>107</v>
      </c>
      <c r="H160" s="6">
        <v>82</v>
      </c>
      <c r="I160" s="58">
        <v>0.76635514018691586</v>
      </c>
    </row>
    <row r="161" spans="1:9" x14ac:dyDescent="0.25">
      <c r="A161" s="6">
        <v>153</v>
      </c>
      <c r="B161" s="6" t="s">
        <v>56</v>
      </c>
      <c r="C161" s="6" t="s">
        <v>57</v>
      </c>
      <c r="D161" s="6">
        <v>5</v>
      </c>
      <c r="E161" s="6">
        <v>212</v>
      </c>
      <c r="F161" s="6">
        <v>203</v>
      </c>
      <c r="G161" s="6">
        <v>415</v>
      </c>
      <c r="H161" s="6">
        <v>318</v>
      </c>
      <c r="I161" s="58">
        <v>0.76626506024096386</v>
      </c>
    </row>
    <row r="162" spans="1:9" x14ac:dyDescent="0.25">
      <c r="A162" s="6">
        <v>154</v>
      </c>
      <c r="B162" s="6" t="s">
        <v>74</v>
      </c>
      <c r="C162" s="6" t="s">
        <v>77</v>
      </c>
      <c r="D162" s="6">
        <v>4</v>
      </c>
      <c r="E162" s="6">
        <v>193</v>
      </c>
      <c r="F162" s="6">
        <v>173</v>
      </c>
      <c r="G162" s="6">
        <v>366</v>
      </c>
      <c r="H162" s="6">
        <v>280</v>
      </c>
      <c r="I162" s="58">
        <v>0.76502732240437155</v>
      </c>
    </row>
    <row r="163" spans="1:9" x14ac:dyDescent="0.25">
      <c r="A163" s="6">
        <v>155</v>
      </c>
      <c r="B163" s="6" t="s">
        <v>48</v>
      </c>
      <c r="C163" s="6" t="s">
        <v>49</v>
      </c>
      <c r="D163" s="6">
        <v>17</v>
      </c>
      <c r="E163" s="6">
        <v>169</v>
      </c>
      <c r="F163" s="6">
        <v>167</v>
      </c>
      <c r="G163" s="6">
        <v>336</v>
      </c>
      <c r="H163" s="6">
        <v>257</v>
      </c>
      <c r="I163" s="58">
        <v>0.76488095238095233</v>
      </c>
    </row>
    <row r="164" spans="1:9" x14ac:dyDescent="0.25">
      <c r="A164" s="6">
        <v>156</v>
      </c>
      <c r="B164" s="6" t="s">
        <v>79</v>
      </c>
      <c r="C164" s="6" t="s">
        <v>82</v>
      </c>
      <c r="D164" s="6">
        <v>3</v>
      </c>
      <c r="E164" s="6">
        <v>167</v>
      </c>
      <c r="F164" s="6">
        <v>155</v>
      </c>
      <c r="G164" s="6">
        <v>322</v>
      </c>
      <c r="H164" s="6">
        <v>246</v>
      </c>
      <c r="I164" s="58">
        <v>0.7639751552795031</v>
      </c>
    </row>
    <row r="165" spans="1:9" x14ac:dyDescent="0.25">
      <c r="A165" s="6">
        <v>157</v>
      </c>
      <c r="B165" s="6" t="s">
        <v>95</v>
      </c>
      <c r="C165" s="6" t="s">
        <v>96</v>
      </c>
      <c r="D165" s="6">
        <v>1</v>
      </c>
      <c r="E165" s="6">
        <v>167</v>
      </c>
      <c r="F165" s="6">
        <v>159</v>
      </c>
      <c r="G165" s="6">
        <v>326</v>
      </c>
      <c r="H165" s="6">
        <v>249</v>
      </c>
      <c r="I165" s="58">
        <v>0.76380368098159512</v>
      </c>
    </row>
    <row r="166" spans="1:9" x14ac:dyDescent="0.25">
      <c r="A166" s="6">
        <v>158</v>
      </c>
      <c r="B166" s="6" t="s">
        <v>89</v>
      </c>
      <c r="C166" s="6" t="s">
        <v>90</v>
      </c>
      <c r="D166" s="6">
        <v>4</v>
      </c>
      <c r="E166" s="6">
        <v>143</v>
      </c>
      <c r="F166" s="6">
        <v>140</v>
      </c>
      <c r="G166" s="6">
        <v>283</v>
      </c>
      <c r="H166" s="6">
        <v>216</v>
      </c>
      <c r="I166" s="58">
        <v>0.76325088339222613</v>
      </c>
    </row>
    <row r="167" spans="1:9" x14ac:dyDescent="0.25">
      <c r="A167" s="6">
        <v>159</v>
      </c>
      <c r="B167" s="6" t="s">
        <v>48</v>
      </c>
      <c r="C167" s="6" t="s">
        <v>49</v>
      </c>
      <c r="D167" s="6">
        <v>16</v>
      </c>
      <c r="E167" s="6">
        <v>163</v>
      </c>
      <c r="F167" s="6">
        <v>155</v>
      </c>
      <c r="G167" s="6">
        <v>318</v>
      </c>
      <c r="H167" s="6">
        <v>242</v>
      </c>
      <c r="I167" s="58">
        <v>0.76100628930817615</v>
      </c>
    </row>
    <row r="168" spans="1:9" x14ac:dyDescent="0.25">
      <c r="A168" s="6">
        <v>160</v>
      </c>
      <c r="B168" s="6" t="s">
        <v>79</v>
      </c>
      <c r="C168" s="6" t="s">
        <v>83</v>
      </c>
      <c r="D168" s="6">
        <v>2</v>
      </c>
      <c r="E168" s="6">
        <v>120</v>
      </c>
      <c r="F168" s="6">
        <v>118</v>
      </c>
      <c r="G168" s="6">
        <v>238</v>
      </c>
      <c r="H168" s="6">
        <v>181</v>
      </c>
      <c r="I168" s="58">
        <v>0.76050420168067223</v>
      </c>
    </row>
    <row r="169" spans="1:9" x14ac:dyDescent="0.25">
      <c r="A169" s="6">
        <v>161</v>
      </c>
      <c r="B169" s="6" t="s">
        <v>74</v>
      </c>
      <c r="C169" s="6" t="s">
        <v>75</v>
      </c>
      <c r="D169" s="6">
        <v>2</v>
      </c>
      <c r="E169" s="6">
        <v>217</v>
      </c>
      <c r="F169" s="6">
        <v>217</v>
      </c>
      <c r="G169" s="6">
        <v>434</v>
      </c>
      <c r="H169" s="6">
        <v>330</v>
      </c>
      <c r="I169" s="58">
        <v>0.76036866359447008</v>
      </c>
    </row>
    <row r="170" spans="1:9" x14ac:dyDescent="0.25">
      <c r="A170" s="6">
        <v>162</v>
      </c>
      <c r="B170" s="6" t="s">
        <v>66</v>
      </c>
      <c r="C170" s="6" t="s">
        <v>72</v>
      </c>
      <c r="D170" s="6">
        <v>4</v>
      </c>
      <c r="E170" s="6">
        <v>140</v>
      </c>
      <c r="F170" s="6">
        <v>135</v>
      </c>
      <c r="G170" s="6">
        <v>275</v>
      </c>
      <c r="H170" s="6">
        <v>209</v>
      </c>
      <c r="I170" s="58">
        <v>0.76</v>
      </c>
    </row>
    <row r="171" spans="1:9" x14ac:dyDescent="0.25">
      <c r="A171" s="6">
        <v>163</v>
      </c>
      <c r="B171" s="6" t="s">
        <v>79</v>
      </c>
      <c r="C171" s="6" t="s">
        <v>82</v>
      </c>
      <c r="D171" s="6">
        <v>2</v>
      </c>
      <c r="E171" s="6">
        <v>175</v>
      </c>
      <c r="F171" s="6">
        <v>178</v>
      </c>
      <c r="G171" s="6">
        <v>353</v>
      </c>
      <c r="H171" s="6">
        <v>268</v>
      </c>
      <c r="I171" s="58">
        <v>0.75920679886685549</v>
      </c>
    </row>
    <row r="172" spans="1:9" x14ac:dyDescent="0.25">
      <c r="A172" s="6">
        <v>164</v>
      </c>
      <c r="B172" s="6" t="s">
        <v>74</v>
      </c>
      <c r="C172" s="6" t="s">
        <v>77</v>
      </c>
      <c r="D172" s="6">
        <v>1</v>
      </c>
      <c r="E172" s="6">
        <v>135</v>
      </c>
      <c r="F172" s="6">
        <v>122</v>
      </c>
      <c r="G172" s="6">
        <v>257</v>
      </c>
      <c r="H172" s="6">
        <v>195</v>
      </c>
      <c r="I172" s="58">
        <v>0.75875486381322954</v>
      </c>
    </row>
    <row r="173" spans="1:9" x14ac:dyDescent="0.25">
      <c r="A173" s="6">
        <v>165</v>
      </c>
      <c r="B173" s="6" t="s">
        <v>23</v>
      </c>
      <c r="C173" s="6" t="s">
        <v>28</v>
      </c>
      <c r="D173" s="6">
        <v>4</v>
      </c>
      <c r="E173" s="6">
        <v>152</v>
      </c>
      <c r="F173" s="6">
        <v>149</v>
      </c>
      <c r="G173" s="6">
        <v>301</v>
      </c>
      <c r="H173" s="6">
        <v>228</v>
      </c>
      <c r="I173" s="58">
        <v>0.75747508305647837</v>
      </c>
    </row>
    <row r="174" spans="1:9" x14ac:dyDescent="0.25">
      <c r="A174" s="6">
        <v>166</v>
      </c>
      <c r="B174" s="6" t="s">
        <v>84</v>
      </c>
      <c r="C174" s="6" t="s">
        <v>88</v>
      </c>
      <c r="D174" s="6">
        <v>1</v>
      </c>
      <c r="E174" s="6">
        <v>146</v>
      </c>
      <c r="F174" s="6">
        <v>134</v>
      </c>
      <c r="G174" s="6">
        <v>280</v>
      </c>
      <c r="H174" s="6">
        <v>212</v>
      </c>
      <c r="I174" s="58">
        <v>0.75714285714285712</v>
      </c>
    </row>
    <row r="175" spans="1:9" x14ac:dyDescent="0.25">
      <c r="A175" s="6">
        <v>167</v>
      </c>
      <c r="B175" s="6" t="s">
        <v>32</v>
      </c>
      <c r="C175" s="6" t="s">
        <v>35</v>
      </c>
      <c r="D175" s="6">
        <v>13</v>
      </c>
      <c r="E175" s="6">
        <v>105</v>
      </c>
      <c r="F175" s="6">
        <v>125</v>
      </c>
      <c r="G175" s="6">
        <v>230</v>
      </c>
      <c r="H175" s="6">
        <v>174</v>
      </c>
      <c r="I175" s="58">
        <v>0.75652173913043474</v>
      </c>
    </row>
    <row r="176" spans="1:9" x14ac:dyDescent="0.25">
      <c r="A176" s="6">
        <v>168</v>
      </c>
      <c r="B176" s="6" t="s">
        <v>56</v>
      </c>
      <c r="C176" s="6" t="s">
        <v>59</v>
      </c>
      <c r="D176" s="6">
        <v>7</v>
      </c>
      <c r="E176" s="6">
        <v>128</v>
      </c>
      <c r="F176" s="6">
        <v>126</v>
      </c>
      <c r="G176" s="6">
        <v>254</v>
      </c>
      <c r="H176" s="6">
        <v>192</v>
      </c>
      <c r="I176" s="58">
        <v>0.75590551181102361</v>
      </c>
    </row>
    <row r="177" spans="1:9" x14ac:dyDescent="0.25">
      <c r="A177" s="6">
        <v>169</v>
      </c>
      <c r="B177" s="6" t="s">
        <v>48</v>
      </c>
      <c r="C177" s="6" t="s">
        <v>53</v>
      </c>
      <c r="D177" s="6">
        <v>6</v>
      </c>
      <c r="E177" s="6">
        <v>155</v>
      </c>
      <c r="F177" s="6">
        <v>148</v>
      </c>
      <c r="G177" s="6">
        <v>303</v>
      </c>
      <c r="H177" s="6">
        <v>229</v>
      </c>
      <c r="I177" s="58">
        <v>0.75577557755775582</v>
      </c>
    </row>
    <row r="178" spans="1:9" x14ac:dyDescent="0.25">
      <c r="A178" s="6">
        <v>170</v>
      </c>
      <c r="B178" s="6" t="s">
        <v>9</v>
      </c>
      <c r="C178" s="6" t="s">
        <v>9</v>
      </c>
      <c r="D178" s="6">
        <v>5</v>
      </c>
      <c r="E178" s="6">
        <v>144</v>
      </c>
      <c r="F178" s="6">
        <v>122</v>
      </c>
      <c r="G178" s="6">
        <v>266</v>
      </c>
      <c r="H178" s="6">
        <v>201</v>
      </c>
      <c r="I178" s="58">
        <v>0.75563909774436089</v>
      </c>
    </row>
    <row r="179" spans="1:9" x14ac:dyDescent="0.25">
      <c r="A179" s="6">
        <v>171</v>
      </c>
      <c r="B179" s="6" t="s">
        <v>9</v>
      </c>
      <c r="C179" s="6" t="s">
        <v>20</v>
      </c>
      <c r="D179" s="6">
        <v>2</v>
      </c>
      <c r="E179" s="6">
        <v>106</v>
      </c>
      <c r="F179" s="6">
        <v>81</v>
      </c>
      <c r="G179" s="6">
        <v>187</v>
      </c>
      <c r="H179" s="6">
        <v>141</v>
      </c>
      <c r="I179" s="58">
        <v>0.75401069518716579</v>
      </c>
    </row>
    <row r="180" spans="1:9" x14ac:dyDescent="0.25">
      <c r="A180" s="6">
        <v>172</v>
      </c>
      <c r="B180" s="6" t="s">
        <v>32</v>
      </c>
      <c r="C180" s="6" t="s">
        <v>43</v>
      </c>
      <c r="D180" s="6">
        <v>10</v>
      </c>
      <c r="E180" s="6">
        <v>176</v>
      </c>
      <c r="F180" s="6">
        <v>173</v>
      </c>
      <c r="G180" s="6">
        <v>349</v>
      </c>
      <c r="H180" s="6">
        <v>263</v>
      </c>
      <c r="I180" s="58">
        <v>0.75358166189111753</v>
      </c>
    </row>
    <row r="181" spans="1:9" x14ac:dyDescent="0.25">
      <c r="A181" s="6">
        <v>173</v>
      </c>
      <c r="B181" s="6" t="s">
        <v>74</v>
      </c>
      <c r="C181" s="6" t="s">
        <v>23</v>
      </c>
      <c r="D181" s="6">
        <v>2</v>
      </c>
      <c r="E181" s="6">
        <v>191</v>
      </c>
      <c r="F181" s="6">
        <v>178</v>
      </c>
      <c r="G181" s="6">
        <v>369</v>
      </c>
      <c r="H181" s="6">
        <v>278</v>
      </c>
      <c r="I181" s="58">
        <v>0.75338753387533874</v>
      </c>
    </row>
    <row r="182" spans="1:9" x14ac:dyDescent="0.25">
      <c r="A182" s="6">
        <v>174</v>
      </c>
      <c r="B182" s="6" t="s">
        <v>79</v>
      </c>
      <c r="C182" s="6" t="s">
        <v>83</v>
      </c>
      <c r="D182" s="6">
        <v>1</v>
      </c>
      <c r="E182" s="6">
        <v>117</v>
      </c>
      <c r="F182" s="6">
        <v>114</v>
      </c>
      <c r="G182" s="6">
        <v>231</v>
      </c>
      <c r="H182" s="6">
        <v>174</v>
      </c>
      <c r="I182" s="58">
        <v>0.75324675324675328</v>
      </c>
    </row>
    <row r="183" spans="1:9" x14ac:dyDescent="0.25">
      <c r="A183" s="6">
        <v>175</v>
      </c>
      <c r="B183" s="6" t="s">
        <v>32</v>
      </c>
      <c r="C183" s="6" t="s">
        <v>41</v>
      </c>
      <c r="D183" s="6">
        <v>8</v>
      </c>
      <c r="E183" s="6">
        <v>121</v>
      </c>
      <c r="F183" s="6">
        <v>130</v>
      </c>
      <c r="G183" s="6">
        <v>251</v>
      </c>
      <c r="H183" s="6">
        <v>189</v>
      </c>
      <c r="I183" s="58">
        <v>0.75298804780876494</v>
      </c>
    </row>
    <row r="184" spans="1:9" x14ac:dyDescent="0.25">
      <c r="A184" s="6">
        <v>176</v>
      </c>
      <c r="B184" s="6" t="s">
        <v>23</v>
      </c>
      <c r="C184" s="6" t="s">
        <v>30</v>
      </c>
      <c r="D184" s="6">
        <v>5</v>
      </c>
      <c r="E184" s="6">
        <v>102</v>
      </c>
      <c r="F184" s="6">
        <v>104</v>
      </c>
      <c r="G184" s="6">
        <v>206</v>
      </c>
      <c r="H184" s="6">
        <v>155</v>
      </c>
      <c r="I184" s="58">
        <v>0.75242718446601942</v>
      </c>
    </row>
    <row r="185" spans="1:9" x14ac:dyDescent="0.25">
      <c r="A185" s="6">
        <v>177</v>
      </c>
      <c r="B185" s="6" t="s">
        <v>89</v>
      </c>
      <c r="C185" s="6" t="s">
        <v>91</v>
      </c>
      <c r="D185" s="6">
        <v>3</v>
      </c>
      <c r="E185" s="6">
        <v>184</v>
      </c>
      <c r="F185" s="6">
        <v>171</v>
      </c>
      <c r="G185" s="6">
        <v>355</v>
      </c>
      <c r="H185" s="6">
        <v>267</v>
      </c>
      <c r="I185" s="58">
        <v>0.75211267605633803</v>
      </c>
    </row>
    <row r="186" spans="1:9" x14ac:dyDescent="0.25">
      <c r="A186" s="6">
        <v>178</v>
      </c>
      <c r="B186" s="6" t="s">
        <v>74</v>
      </c>
      <c r="C186" s="6" t="s">
        <v>76</v>
      </c>
      <c r="D186" s="6">
        <v>7</v>
      </c>
      <c r="E186" s="6">
        <v>148</v>
      </c>
      <c r="F186" s="6">
        <v>142</v>
      </c>
      <c r="G186" s="6">
        <v>290</v>
      </c>
      <c r="H186" s="6">
        <v>218</v>
      </c>
      <c r="I186" s="58">
        <v>0.75172413793103443</v>
      </c>
    </row>
    <row r="187" spans="1:9" x14ac:dyDescent="0.25">
      <c r="A187" s="6">
        <v>179</v>
      </c>
      <c r="B187" s="6" t="s">
        <v>9</v>
      </c>
      <c r="C187" s="6" t="s">
        <v>9</v>
      </c>
      <c r="D187" s="6">
        <v>9</v>
      </c>
      <c r="E187" s="6">
        <v>114</v>
      </c>
      <c r="F187" s="6">
        <v>102</v>
      </c>
      <c r="G187" s="6">
        <v>216</v>
      </c>
      <c r="H187" s="6">
        <v>162</v>
      </c>
      <c r="I187" s="58">
        <v>0.75</v>
      </c>
    </row>
    <row r="188" spans="1:9" x14ac:dyDescent="0.25">
      <c r="A188" s="6">
        <v>180</v>
      </c>
      <c r="B188" s="6" t="s">
        <v>95</v>
      </c>
      <c r="C188" s="6" t="s">
        <v>96</v>
      </c>
      <c r="D188" s="6">
        <v>2</v>
      </c>
      <c r="E188" s="6">
        <v>159</v>
      </c>
      <c r="F188" s="6">
        <v>152</v>
      </c>
      <c r="G188" s="6">
        <v>311</v>
      </c>
      <c r="H188" s="6">
        <v>233</v>
      </c>
      <c r="I188" s="58">
        <v>0.74919614147909963</v>
      </c>
    </row>
    <row r="189" spans="1:9" x14ac:dyDescent="0.25">
      <c r="A189" s="6">
        <v>181</v>
      </c>
      <c r="B189" s="6" t="s">
        <v>48</v>
      </c>
      <c r="C189" s="6" t="s">
        <v>53</v>
      </c>
      <c r="D189" s="6">
        <v>8</v>
      </c>
      <c r="E189" s="6">
        <v>163</v>
      </c>
      <c r="F189" s="6">
        <v>155</v>
      </c>
      <c r="G189" s="6">
        <v>318</v>
      </c>
      <c r="H189" s="6">
        <v>238</v>
      </c>
      <c r="I189" s="58">
        <v>0.74842767295597479</v>
      </c>
    </row>
    <row r="190" spans="1:9" x14ac:dyDescent="0.25">
      <c r="A190" s="6">
        <v>182</v>
      </c>
      <c r="B190" s="6" t="s">
        <v>74</v>
      </c>
      <c r="C190" s="6" t="s">
        <v>77</v>
      </c>
      <c r="D190" s="6">
        <v>7</v>
      </c>
      <c r="E190" s="6">
        <v>121</v>
      </c>
      <c r="F190" s="6">
        <v>132</v>
      </c>
      <c r="G190" s="6">
        <v>253</v>
      </c>
      <c r="H190" s="6">
        <v>189</v>
      </c>
      <c r="I190" s="58">
        <v>0.74703557312252966</v>
      </c>
    </row>
    <row r="191" spans="1:9" x14ac:dyDescent="0.25">
      <c r="A191" s="6">
        <v>183</v>
      </c>
      <c r="B191" s="6" t="s">
        <v>32</v>
      </c>
      <c r="C191" s="6" t="s">
        <v>41</v>
      </c>
      <c r="D191" s="6">
        <v>11</v>
      </c>
      <c r="E191" s="6">
        <v>165</v>
      </c>
      <c r="F191" s="6">
        <v>171</v>
      </c>
      <c r="G191" s="6">
        <v>336</v>
      </c>
      <c r="H191" s="6">
        <v>251</v>
      </c>
      <c r="I191" s="58">
        <v>0.74702380952380953</v>
      </c>
    </row>
    <row r="192" spans="1:9" x14ac:dyDescent="0.25">
      <c r="A192" s="6">
        <v>184</v>
      </c>
      <c r="B192" s="6" t="s">
        <v>95</v>
      </c>
      <c r="C192" s="6" t="s">
        <v>97</v>
      </c>
      <c r="D192" s="6">
        <v>1</v>
      </c>
      <c r="E192" s="6">
        <v>196</v>
      </c>
      <c r="F192" s="6">
        <v>171</v>
      </c>
      <c r="G192" s="6">
        <v>367</v>
      </c>
      <c r="H192" s="6">
        <v>274</v>
      </c>
      <c r="I192" s="58">
        <v>0.74659400544959131</v>
      </c>
    </row>
    <row r="193" spans="1:9" x14ac:dyDescent="0.25">
      <c r="A193" s="6">
        <v>185</v>
      </c>
      <c r="B193" s="6" t="s">
        <v>23</v>
      </c>
      <c r="C193" s="6" t="s">
        <v>31</v>
      </c>
      <c r="D193" s="6">
        <v>6</v>
      </c>
      <c r="E193" s="6">
        <v>93</v>
      </c>
      <c r="F193" s="6">
        <v>96</v>
      </c>
      <c r="G193" s="6">
        <v>189</v>
      </c>
      <c r="H193" s="6">
        <v>141</v>
      </c>
      <c r="I193" s="58">
        <v>0.74603174603174605</v>
      </c>
    </row>
    <row r="194" spans="1:9" x14ac:dyDescent="0.25">
      <c r="A194" s="6">
        <v>186</v>
      </c>
      <c r="B194" s="6" t="s">
        <v>56</v>
      </c>
      <c r="C194" s="6" t="s">
        <v>56</v>
      </c>
      <c r="D194" s="6">
        <v>9</v>
      </c>
      <c r="E194" s="6">
        <v>125</v>
      </c>
      <c r="F194" s="6">
        <v>127</v>
      </c>
      <c r="G194" s="6">
        <v>252</v>
      </c>
      <c r="H194" s="6">
        <v>188</v>
      </c>
      <c r="I194" s="58">
        <v>0.74603174603174605</v>
      </c>
    </row>
    <row r="195" spans="1:9" x14ac:dyDescent="0.25">
      <c r="A195" s="6">
        <v>187</v>
      </c>
      <c r="B195" s="6" t="s">
        <v>48</v>
      </c>
      <c r="C195" s="6" t="s">
        <v>55</v>
      </c>
      <c r="D195" s="6">
        <v>5</v>
      </c>
      <c r="E195" s="6">
        <v>207</v>
      </c>
      <c r="F195" s="6">
        <v>202</v>
      </c>
      <c r="G195" s="6">
        <v>409</v>
      </c>
      <c r="H195" s="6">
        <v>305</v>
      </c>
      <c r="I195" s="58">
        <v>0.74572127139364308</v>
      </c>
    </row>
    <row r="196" spans="1:9" x14ac:dyDescent="0.25">
      <c r="A196" s="6">
        <v>188</v>
      </c>
      <c r="B196" s="6" t="s">
        <v>74</v>
      </c>
      <c r="C196" s="6" t="s">
        <v>23</v>
      </c>
      <c r="D196" s="6">
        <v>3</v>
      </c>
      <c r="E196" s="6">
        <v>234</v>
      </c>
      <c r="F196" s="6">
        <v>222</v>
      </c>
      <c r="G196" s="6">
        <v>456</v>
      </c>
      <c r="H196" s="6">
        <v>340</v>
      </c>
      <c r="I196" s="58">
        <v>0.74561403508771928</v>
      </c>
    </row>
    <row r="197" spans="1:9" x14ac:dyDescent="0.25">
      <c r="A197" s="6">
        <v>189</v>
      </c>
      <c r="B197" s="6" t="s">
        <v>74</v>
      </c>
      <c r="C197" s="6" t="s">
        <v>23</v>
      </c>
      <c r="D197" s="6">
        <v>1</v>
      </c>
      <c r="E197" s="6">
        <v>197</v>
      </c>
      <c r="F197" s="6">
        <v>215</v>
      </c>
      <c r="G197" s="6">
        <v>412</v>
      </c>
      <c r="H197" s="6">
        <v>307</v>
      </c>
      <c r="I197" s="58">
        <v>0.74514563106796117</v>
      </c>
    </row>
    <row r="198" spans="1:9" x14ac:dyDescent="0.25">
      <c r="A198" s="6">
        <v>190</v>
      </c>
      <c r="B198" s="6" t="s">
        <v>74</v>
      </c>
      <c r="C198" s="6" t="s">
        <v>76</v>
      </c>
      <c r="D198" s="6">
        <v>8</v>
      </c>
      <c r="E198" s="6">
        <v>160</v>
      </c>
      <c r="F198" s="6">
        <v>134</v>
      </c>
      <c r="G198" s="6">
        <v>294</v>
      </c>
      <c r="H198" s="6">
        <v>219</v>
      </c>
      <c r="I198" s="58">
        <v>0.74489795918367352</v>
      </c>
    </row>
    <row r="199" spans="1:9" x14ac:dyDescent="0.25">
      <c r="A199" s="6">
        <v>191</v>
      </c>
      <c r="B199" s="6" t="s">
        <v>62</v>
      </c>
      <c r="C199" s="6" t="s">
        <v>62</v>
      </c>
      <c r="D199" s="6">
        <v>5</v>
      </c>
      <c r="E199" s="6">
        <v>204</v>
      </c>
      <c r="F199" s="6">
        <v>180</v>
      </c>
      <c r="G199" s="6">
        <v>384</v>
      </c>
      <c r="H199" s="6">
        <v>286</v>
      </c>
      <c r="I199" s="58">
        <v>0.74479166666666663</v>
      </c>
    </row>
    <row r="200" spans="1:9" x14ac:dyDescent="0.25">
      <c r="A200" s="6">
        <v>192</v>
      </c>
      <c r="B200" s="6" t="s">
        <v>23</v>
      </c>
      <c r="C200" s="6" t="s">
        <v>26</v>
      </c>
      <c r="D200" s="6">
        <v>7</v>
      </c>
      <c r="E200" s="6">
        <v>140</v>
      </c>
      <c r="F200" s="6">
        <v>146</v>
      </c>
      <c r="G200" s="6">
        <v>286</v>
      </c>
      <c r="H200" s="6">
        <v>213</v>
      </c>
      <c r="I200" s="58">
        <v>0.74475524475524479</v>
      </c>
    </row>
    <row r="201" spans="1:9" x14ac:dyDescent="0.25">
      <c r="A201" s="6">
        <v>193</v>
      </c>
      <c r="B201" s="6" t="s">
        <v>48</v>
      </c>
      <c r="C201" s="6" t="s">
        <v>53</v>
      </c>
      <c r="D201" s="6">
        <v>2</v>
      </c>
      <c r="E201" s="6">
        <v>93</v>
      </c>
      <c r="F201" s="6">
        <v>98</v>
      </c>
      <c r="G201" s="6">
        <v>191</v>
      </c>
      <c r="H201" s="6">
        <v>142</v>
      </c>
      <c r="I201" s="58">
        <v>0.74345549738219896</v>
      </c>
    </row>
    <row r="202" spans="1:9" x14ac:dyDescent="0.25">
      <c r="A202" s="6">
        <v>194</v>
      </c>
      <c r="B202" s="6" t="s">
        <v>79</v>
      </c>
      <c r="C202" s="6" t="s">
        <v>80</v>
      </c>
      <c r="D202" s="6">
        <v>2</v>
      </c>
      <c r="E202" s="6">
        <v>146</v>
      </c>
      <c r="F202" s="6">
        <v>146</v>
      </c>
      <c r="G202" s="6">
        <v>292</v>
      </c>
      <c r="H202" s="6">
        <v>217</v>
      </c>
      <c r="I202" s="58">
        <v>0.74315068493150682</v>
      </c>
    </row>
    <row r="203" spans="1:9" x14ac:dyDescent="0.25">
      <c r="A203" s="6">
        <v>195</v>
      </c>
      <c r="B203" s="6" t="s">
        <v>56</v>
      </c>
      <c r="C203" s="6" t="s">
        <v>59</v>
      </c>
      <c r="D203" s="6">
        <v>9</v>
      </c>
      <c r="E203" s="6">
        <v>117</v>
      </c>
      <c r="F203" s="6">
        <v>120</v>
      </c>
      <c r="G203" s="6">
        <v>237</v>
      </c>
      <c r="H203" s="6">
        <v>176</v>
      </c>
      <c r="I203" s="58">
        <v>0.7426160337552743</v>
      </c>
    </row>
    <row r="204" spans="1:9" x14ac:dyDescent="0.25">
      <c r="A204" s="6">
        <v>196</v>
      </c>
      <c r="B204" s="6" t="s">
        <v>9</v>
      </c>
      <c r="C204" s="6" t="s">
        <v>10</v>
      </c>
      <c r="D204" s="6">
        <v>4</v>
      </c>
      <c r="E204" s="6">
        <v>124</v>
      </c>
      <c r="F204" s="6">
        <v>120</v>
      </c>
      <c r="G204" s="6">
        <v>244</v>
      </c>
      <c r="H204" s="6">
        <v>181</v>
      </c>
      <c r="I204" s="58">
        <v>0.74180327868852458</v>
      </c>
    </row>
    <row r="205" spans="1:9" x14ac:dyDescent="0.25">
      <c r="A205" s="6">
        <v>197</v>
      </c>
      <c r="B205" s="6" t="s">
        <v>84</v>
      </c>
      <c r="C205" s="6" t="s">
        <v>88</v>
      </c>
      <c r="D205" s="6">
        <v>8</v>
      </c>
      <c r="E205" s="6">
        <v>190</v>
      </c>
      <c r="F205" s="6">
        <v>181</v>
      </c>
      <c r="G205" s="6">
        <v>371</v>
      </c>
      <c r="H205" s="6">
        <v>275</v>
      </c>
      <c r="I205" s="58">
        <v>0.74123989218328845</v>
      </c>
    </row>
    <row r="206" spans="1:9" x14ac:dyDescent="0.25">
      <c r="A206" s="6">
        <v>198</v>
      </c>
      <c r="B206" s="6" t="s">
        <v>56</v>
      </c>
      <c r="C206" s="6" t="s">
        <v>56</v>
      </c>
      <c r="D206" s="6">
        <v>12</v>
      </c>
      <c r="E206" s="6">
        <v>155</v>
      </c>
      <c r="F206" s="6">
        <v>157</v>
      </c>
      <c r="G206" s="6">
        <v>312</v>
      </c>
      <c r="H206" s="6">
        <v>231</v>
      </c>
      <c r="I206" s="58">
        <v>0.74038461538461542</v>
      </c>
    </row>
    <row r="207" spans="1:9" x14ac:dyDescent="0.25">
      <c r="A207" s="6">
        <v>199</v>
      </c>
      <c r="B207" s="6" t="s">
        <v>95</v>
      </c>
      <c r="C207" s="6" t="s">
        <v>101</v>
      </c>
      <c r="D207" s="6">
        <v>3</v>
      </c>
      <c r="E207" s="6">
        <v>93</v>
      </c>
      <c r="F207" s="6">
        <v>72</v>
      </c>
      <c r="G207" s="6">
        <v>165</v>
      </c>
      <c r="H207" s="6">
        <v>122</v>
      </c>
      <c r="I207" s="58">
        <v>0.73939393939393938</v>
      </c>
    </row>
    <row r="208" spans="1:9" x14ac:dyDescent="0.25">
      <c r="A208" s="6">
        <v>200</v>
      </c>
      <c r="B208" s="6" t="s">
        <v>79</v>
      </c>
      <c r="C208" s="6" t="s">
        <v>81</v>
      </c>
      <c r="D208" s="6">
        <v>4</v>
      </c>
      <c r="E208" s="6">
        <v>136</v>
      </c>
      <c r="F208" s="6">
        <v>146</v>
      </c>
      <c r="G208" s="6">
        <v>282</v>
      </c>
      <c r="H208" s="6">
        <v>208</v>
      </c>
      <c r="I208" s="58">
        <v>0.73758865248226946</v>
      </c>
    </row>
    <row r="209" spans="1:9" x14ac:dyDescent="0.25">
      <c r="A209" s="6">
        <v>201</v>
      </c>
      <c r="B209" s="6" t="s">
        <v>32</v>
      </c>
      <c r="C209" s="6" t="s">
        <v>39</v>
      </c>
      <c r="D209" s="6">
        <v>2</v>
      </c>
      <c r="E209" s="6">
        <v>83</v>
      </c>
      <c r="F209" s="6">
        <v>77</v>
      </c>
      <c r="G209" s="6">
        <v>160</v>
      </c>
      <c r="H209" s="6">
        <v>118</v>
      </c>
      <c r="I209" s="58">
        <v>0.73750000000000004</v>
      </c>
    </row>
    <row r="210" spans="1:9" x14ac:dyDescent="0.25">
      <c r="A210" s="6">
        <v>202</v>
      </c>
      <c r="B210" s="6" t="s">
        <v>48</v>
      </c>
      <c r="C210" s="6" t="s">
        <v>51</v>
      </c>
      <c r="D210" s="6">
        <v>10</v>
      </c>
      <c r="E210" s="6">
        <v>169</v>
      </c>
      <c r="F210" s="6">
        <v>166</v>
      </c>
      <c r="G210" s="6">
        <v>335</v>
      </c>
      <c r="H210" s="6">
        <v>247</v>
      </c>
      <c r="I210" s="58">
        <v>0.73731343283582085</v>
      </c>
    </row>
    <row r="211" spans="1:9" x14ac:dyDescent="0.25">
      <c r="A211" s="6">
        <v>203</v>
      </c>
      <c r="B211" s="6" t="s">
        <v>9</v>
      </c>
      <c r="C211" s="6" t="s">
        <v>15</v>
      </c>
      <c r="D211" s="6">
        <v>5</v>
      </c>
      <c r="E211" s="6">
        <v>39</v>
      </c>
      <c r="F211" s="6">
        <v>37</v>
      </c>
      <c r="G211" s="6">
        <v>76</v>
      </c>
      <c r="H211" s="6">
        <v>56</v>
      </c>
      <c r="I211" s="58">
        <v>0.73684210526315785</v>
      </c>
    </row>
    <row r="212" spans="1:9" x14ac:dyDescent="0.25">
      <c r="A212" s="6">
        <v>204</v>
      </c>
      <c r="B212" s="6" t="s">
        <v>56</v>
      </c>
      <c r="C212" s="6" t="s">
        <v>56</v>
      </c>
      <c r="D212" s="6">
        <v>7</v>
      </c>
      <c r="E212" s="6">
        <v>159</v>
      </c>
      <c r="F212" s="6">
        <v>160</v>
      </c>
      <c r="G212" s="6">
        <v>319</v>
      </c>
      <c r="H212" s="6">
        <v>235</v>
      </c>
      <c r="I212" s="58">
        <v>0.73667711598746077</v>
      </c>
    </row>
    <row r="213" spans="1:9" x14ac:dyDescent="0.25">
      <c r="A213" s="6">
        <v>205</v>
      </c>
      <c r="B213" s="6" t="s">
        <v>79</v>
      </c>
      <c r="C213" s="6" t="s">
        <v>82</v>
      </c>
      <c r="D213" s="6">
        <v>1</v>
      </c>
      <c r="E213" s="6">
        <v>162</v>
      </c>
      <c r="F213" s="6">
        <v>160</v>
      </c>
      <c r="G213" s="6">
        <v>322</v>
      </c>
      <c r="H213" s="6">
        <v>237</v>
      </c>
      <c r="I213" s="58">
        <v>0.7360248447204969</v>
      </c>
    </row>
    <row r="214" spans="1:9" x14ac:dyDescent="0.25">
      <c r="A214" s="6">
        <v>206</v>
      </c>
      <c r="B214" s="6" t="s">
        <v>89</v>
      </c>
      <c r="C214" s="6" t="s">
        <v>91</v>
      </c>
      <c r="D214" s="6">
        <v>1</v>
      </c>
      <c r="E214" s="6">
        <v>197</v>
      </c>
      <c r="F214" s="6">
        <v>204</v>
      </c>
      <c r="G214" s="6">
        <v>401</v>
      </c>
      <c r="H214" s="6">
        <v>295</v>
      </c>
      <c r="I214" s="58">
        <v>0.73566084788029928</v>
      </c>
    </row>
    <row r="215" spans="1:9" x14ac:dyDescent="0.25">
      <c r="A215" s="6">
        <v>207</v>
      </c>
      <c r="B215" s="6" t="s">
        <v>32</v>
      </c>
      <c r="C215" s="6" t="s">
        <v>43</v>
      </c>
      <c r="D215" s="6">
        <v>3</v>
      </c>
      <c r="E215" s="6">
        <v>135</v>
      </c>
      <c r="F215" s="6">
        <v>131</v>
      </c>
      <c r="G215" s="6">
        <v>266</v>
      </c>
      <c r="H215" s="6">
        <v>195</v>
      </c>
      <c r="I215" s="58">
        <v>0.73308270676691734</v>
      </c>
    </row>
    <row r="216" spans="1:9" x14ac:dyDescent="0.25">
      <c r="A216" s="6">
        <v>208</v>
      </c>
      <c r="B216" s="6" t="s">
        <v>32</v>
      </c>
      <c r="C216" s="6" t="s">
        <v>33</v>
      </c>
      <c r="D216" s="6">
        <v>12</v>
      </c>
      <c r="E216" s="6">
        <v>155</v>
      </c>
      <c r="F216" s="6">
        <v>163</v>
      </c>
      <c r="G216" s="6">
        <v>318</v>
      </c>
      <c r="H216" s="6">
        <v>233</v>
      </c>
      <c r="I216" s="58">
        <v>0.73270440251572322</v>
      </c>
    </row>
    <row r="217" spans="1:9" x14ac:dyDescent="0.25">
      <c r="A217" s="6">
        <v>209</v>
      </c>
      <c r="B217" s="6" t="s">
        <v>62</v>
      </c>
      <c r="C217" s="6" t="s">
        <v>62</v>
      </c>
      <c r="D217" s="6">
        <v>4</v>
      </c>
      <c r="E217" s="6">
        <v>186</v>
      </c>
      <c r="F217" s="6">
        <v>184</v>
      </c>
      <c r="G217" s="6">
        <v>370</v>
      </c>
      <c r="H217" s="6">
        <v>271</v>
      </c>
      <c r="I217" s="58">
        <v>0.73243243243243239</v>
      </c>
    </row>
    <row r="218" spans="1:9" x14ac:dyDescent="0.25">
      <c r="A218" s="6">
        <v>210</v>
      </c>
      <c r="B218" s="6" t="s">
        <v>9</v>
      </c>
      <c r="C218" s="6" t="s">
        <v>11</v>
      </c>
      <c r="D218" s="6">
        <v>3</v>
      </c>
      <c r="E218" s="6">
        <v>105</v>
      </c>
      <c r="F218" s="6">
        <v>78</v>
      </c>
      <c r="G218" s="6">
        <v>183</v>
      </c>
      <c r="H218" s="6">
        <v>134</v>
      </c>
      <c r="I218" s="58">
        <v>0.73224043715846998</v>
      </c>
    </row>
    <row r="219" spans="1:9" x14ac:dyDescent="0.25">
      <c r="A219" s="6">
        <v>211</v>
      </c>
      <c r="B219" s="6" t="s">
        <v>56</v>
      </c>
      <c r="C219" s="6" t="s">
        <v>59</v>
      </c>
      <c r="D219" s="6">
        <v>1</v>
      </c>
      <c r="E219" s="6">
        <v>177</v>
      </c>
      <c r="F219" s="6">
        <v>174</v>
      </c>
      <c r="G219" s="6">
        <v>351</v>
      </c>
      <c r="H219" s="6">
        <v>257</v>
      </c>
      <c r="I219" s="58">
        <v>0.73219373219373218</v>
      </c>
    </row>
    <row r="220" spans="1:9" x14ac:dyDescent="0.25">
      <c r="A220" s="6">
        <v>212</v>
      </c>
      <c r="B220" s="6" t="s">
        <v>23</v>
      </c>
      <c r="C220" s="6" t="s">
        <v>29</v>
      </c>
      <c r="D220" s="6">
        <v>7</v>
      </c>
      <c r="E220" s="6">
        <v>133</v>
      </c>
      <c r="F220" s="6">
        <v>147</v>
      </c>
      <c r="G220" s="6">
        <v>280</v>
      </c>
      <c r="H220" s="6">
        <v>205</v>
      </c>
      <c r="I220" s="58">
        <v>0.7321428571428571</v>
      </c>
    </row>
    <row r="221" spans="1:9" x14ac:dyDescent="0.25">
      <c r="A221" s="6">
        <v>213</v>
      </c>
      <c r="B221" s="6" t="s">
        <v>32</v>
      </c>
      <c r="C221" s="6" t="s">
        <v>35</v>
      </c>
      <c r="D221" s="6">
        <v>11</v>
      </c>
      <c r="E221" s="6">
        <v>205</v>
      </c>
      <c r="F221" s="6">
        <v>201</v>
      </c>
      <c r="G221" s="6">
        <v>406</v>
      </c>
      <c r="H221" s="6">
        <v>297</v>
      </c>
      <c r="I221" s="58">
        <v>0.73152709359605916</v>
      </c>
    </row>
    <row r="222" spans="1:9" x14ac:dyDescent="0.25">
      <c r="A222" s="6">
        <v>214</v>
      </c>
      <c r="B222" s="6" t="s">
        <v>89</v>
      </c>
      <c r="C222" s="6" t="s">
        <v>92</v>
      </c>
      <c r="D222" s="6">
        <v>1</v>
      </c>
      <c r="E222" s="6">
        <v>239</v>
      </c>
      <c r="F222" s="6">
        <v>234</v>
      </c>
      <c r="G222" s="6">
        <v>473</v>
      </c>
      <c r="H222" s="6">
        <v>346</v>
      </c>
      <c r="I222" s="58">
        <v>0.73150105708245239</v>
      </c>
    </row>
    <row r="223" spans="1:9" x14ac:dyDescent="0.25">
      <c r="A223" s="6">
        <v>215</v>
      </c>
      <c r="B223" s="6" t="s">
        <v>23</v>
      </c>
      <c r="C223" s="6" t="s">
        <v>31</v>
      </c>
      <c r="D223" s="6">
        <v>4</v>
      </c>
      <c r="E223" s="6">
        <v>179</v>
      </c>
      <c r="F223" s="6">
        <v>182</v>
      </c>
      <c r="G223" s="6">
        <v>361</v>
      </c>
      <c r="H223" s="6">
        <v>264</v>
      </c>
      <c r="I223" s="58">
        <v>0.73130193905817176</v>
      </c>
    </row>
    <row r="224" spans="1:9" x14ac:dyDescent="0.25">
      <c r="A224" s="6">
        <v>216</v>
      </c>
      <c r="B224" s="6" t="s">
        <v>62</v>
      </c>
      <c r="C224" s="6" t="s">
        <v>62</v>
      </c>
      <c r="D224" s="6">
        <v>3</v>
      </c>
      <c r="E224" s="6">
        <v>146</v>
      </c>
      <c r="F224" s="6">
        <v>129</v>
      </c>
      <c r="G224" s="6">
        <v>275</v>
      </c>
      <c r="H224" s="6">
        <v>201</v>
      </c>
      <c r="I224" s="58">
        <v>0.73090909090909095</v>
      </c>
    </row>
    <row r="225" spans="1:9" x14ac:dyDescent="0.25">
      <c r="A225" s="6">
        <v>217</v>
      </c>
      <c r="B225" s="6" t="s">
        <v>84</v>
      </c>
      <c r="C225" s="6" t="s">
        <v>85</v>
      </c>
      <c r="D225" s="6">
        <v>3</v>
      </c>
      <c r="E225" s="6">
        <v>164</v>
      </c>
      <c r="F225" s="6">
        <v>170</v>
      </c>
      <c r="G225" s="6">
        <v>334</v>
      </c>
      <c r="H225" s="6">
        <v>244</v>
      </c>
      <c r="I225" s="58">
        <v>0.73053892215568861</v>
      </c>
    </row>
    <row r="226" spans="1:9" x14ac:dyDescent="0.25">
      <c r="A226" s="6">
        <v>218</v>
      </c>
      <c r="B226" s="6" t="s">
        <v>48</v>
      </c>
      <c r="C226" s="6" t="s">
        <v>53</v>
      </c>
      <c r="D226" s="6">
        <v>9</v>
      </c>
      <c r="E226" s="6">
        <v>132</v>
      </c>
      <c r="F226" s="6">
        <v>124</v>
      </c>
      <c r="G226" s="6">
        <v>256</v>
      </c>
      <c r="H226" s="6">
        <v>187</v>
      </c>
      <c r="I226" s="58">
        <v>0.73046875</v>
      </c>
    </row>
    <row r="227" spans="1:9" x14ac:dyDescent="0.25">
      <c r="A227" s="6">
        <v>219</v>
      </c>
      <c r="B227" s="6" t="s">
        <v>32</v>
      </c>
      <c r="C227" s="6" t="s">
        <v>43</v>
      </c>
      <c r="D227" s="6">
        <v>8</v>
      </c>
      <c r="E227" s="6">
        <v>120</v>
      </c>
      <c r="F227" s="6">
        <v>116</v>
      </c>
      <c r="G227" s="6">
        <v>236</v>
      </c>
      <c r="H227" s="6">
        <v>172</v>
      </c>
      <c r="I227" s="58">
        <v>0.72881355932203384</v>
      </c>
    </row>
    <row r="228" spans="1:9" x14ac:dyDescent="0.25">
      <c r="A228" s="6">
        <v>220</v>
      </c>
      <c r="B228" s="6" t="s">
        <v>84</v>
      </c>
      <c r="C228" s="6" t="s">
        <v>85</v>
      </c>
      <c r="D228" s="6">
        <v>7</v>
      </c>
      <c r="E228" s="6">
        <v>198</v>
      </c>
      <c r="F228" s="6">
        <v>189</v>
      </c>
      <c r="G228" s="6">
        <v>387</v>
      </c>
      <c r="H228" s="6">
        <v>282</v>
      </c>
      <c r="I228" s="58">
        <v>0.72868217054263562</v>
      </c>
    </row>
    <row r="229" spans="1:9" x14ac:dyDescent="0.25">
      <c r="A229" s="6">
        <v>221</v>
      </c>
      <c r="B229" s="6" t="s">
        <v>23</v>
      </c>
      <c r="C229" s="6" t="s">
        <v>24</v>
      </c>
      <c r="D229" s="6">
        <v>15</v>
      </c>
      <c r="E229" s="6">
        <v>111</v>
      </c>
      <c r="F229" s="6">
        <v>121</v>
      </c>
      <c r="G229" s="6">
        <v>232</v>
      </c>
      <c r="H229" s="6">
        <v>169</v>
      </c>
      <c r="I229" s="58">
        <v>0.72844827586206895</v>
      </c>
    </row>
    <row r="230" spans="1:9" x14ac:dyDescent="0.25">
      <c r="A230" s="6">
        <v>222</v>
      </c>
      <c r="B230" s="6" t="s">
        <v>74</v>
      </c>
      <c r="C230" s="6" t="s">
        <v>23</v>
      </c>
      <c r="D230" s="6">
        <v>7</v>
      </c>
      <c r="E230" s="6">
        <v>78</v>
      </c>
      <c r="F230" s="6">
        <v>76</v>
      </c>
      <c r="G230" s="6">
        <v>154</v>
      </c>
      <c r="H230" s="6">
        <v>112</v>
      </c>
      <c r="I230" s="58">
        <v>0.72727272727272729</v>
      </c>
    </row>
    <row r="231" spans="1:9" x14ac:dyDescent="0.25">
      <c r="A231" s="6">
        <v>223</v>
      </c>
      <c r="B231" s="6" t="s">
        <v>89</v>
      </c>
      <c r="C231" s="6" t="s">
        <v>92</v>
      </c>
      <c r="D231" s="6">
        <v>2</v>
      </c>
      <c r="E231" s="6">
        <v>159</v>
      </c>
      <c r="F231" s="6">
        <v>141</v>
      </c>
      <c r="G231" s="6">
        <v>300</v>
      </c>
      <c r="H231" s="6">
        <v>218</v>
      </c>
      <c r="I231" s="58">
        <v>0.72666666666666668</v>
      </c>
    </row>
    <row r="232" spans="1:9" x14ac:dyDescent="0.25">
      <c r="A232" s="6">
        <v>224</v>
      </c>
      <c r="B232" s="6" t="s">
        <v>23</v>
      </c>
      <c r="C232" s="6" t="s">
        <v>26</v>
      </c>
      <c r="D232" s="6">
        <v>3</v>
      </c>
      <c r="E232" s="6">
        <v>187</v>
      </c>
      <c r="F232" s="6">
        <v>196</v>
      </c>
      <c r="G232" s="6">
        <v>383</v>
      </c>
      <c r="H232" s="6">
        <v>278</v>
      </c>
      <c r="I232" s="58">
        <v>0.72584856396866837</v>
      </c>
    </row>
    <row r="233" spans="1:9" x14ac:dyDescent="0.25">
      <c r="A233" s="6">
        <v>225</v>
      </c>
      <c r="B233" s="6" t="s">
        <v>56</v>
      </c>
      <c r="C233" s="6" t="s">
        <v>58</v>
      </c>
      <c r="D233" s="6">
        <v>4</v>
      </c>
      <c r="E233" s="6">
        <v>105</v>
      </c>
      <c r="F233" s="6">
        <v>113</v>
      </c>
      <c r="G233" s="6">
        <v>218</v>
      </c>
      <c r="H233" s="6">
        <v>158</v>
      </c>
      <c r="I233" s="58">
        <v>0.72477064220183485</v>
      </c>
    </row>
    <row r="234" spans="1:9" x14ac:dyDescent="0.25">
      <c r="A234" s="6">
        <v>226</v>
      </c>
      <c r="B234" s="6" t="s">
        <v>32</v>
      </c>
      <c r="C234" s="6" t="s">
        <v>41</v>
      </c>
      <c r="D234" s="6">
        <v>4</v>
      </c>
      <c r="E234" s="6">
        <v>151</v>
      </c>
      <c r="F234" s="6">
        <v>161</v>
      </c>
      <c r="G234" s="6">
        <v>312</v>
      </c>
      <c r="H234" s="6">
        <v>226</v>
      </c>
      <c r="I234" s="58">
        <v>0.72435897435897434</v>
      </c>
    </row>
    <row r="235" spans="1:9" x14ac:dyDescent="0.25">
      <c r="A235" s="6">
        <v>227</v>
      </c>
      <c r="B235" s="6" t="s">
        <v>62</v>
      </c>
      <c r="C235" s="6" t="s">
        <v>65</v>
      </c>
      <c r="D235" s="6">
        <v>1</v>
      </c>
      <c r="E235" s="6">
        <v>101</v>
      </c>
      <c r="F235" s="6">
        <v>91</v>
      </c>
      <c r="G235" s="6">
        <v>192</v>
      </c>
      <c r="H235" s="6">
        <v>139</v>
      </c>
      <c r="I235" s="58">
        <v>0.72395833333333337</v>
      </c>
    </row>
    <row r="236" spans="1:9" x14ac:dyDescent="0.25">
      <c r="A236" s="6">
        <v>228</v>
      </c>
      <c r="B236" s="6" t="s">
        <v>74</v>
      </c>
      <c r="C236" s="6" t="s">
        <v>76</v>
      </c>
      <c r="D236" s="6">
        <v>5</v>
      </c>
      <c r="E236" s="6">
        <v>200</v>
      </c>
      <c r="F236" s="6">
        <v>180</v>
      </c>
      <c r="G236" s="6">
        <v>380</v>
      </c>
      <c r="H236" s="6">
        <v>275</v>
      </c>
      <c r="I236" s="58">
        <v>0.72368421052631582</v>
      </c>
    </row>
    <row r="237" spans="1:9" x14ac:dyDescent="0.25">
      <c r="A237" s="6">
        <v>229</v>
      </c>
      <c r="B237" s="6" t="s">
        <v>56</v>
      </c>
      <c r="C237" s="6" t="s">
        <v>56</v>
      </c>
      <c r="D237" s="6">
        <v>8</v>
      </c>
      <c r="E237" s="6">
        <v>191</v>
      </c>
      <c r="F237" s="6">
        <v>185</v>
      </c>
      <c r="G237" s="6">
        <v>376</v>
      </c>
      <c r="H237" s="6">
        <v>272</v>
      </c>
      <c r="I237" s="58">
        <v>0.72340425531914898</v>
      </c>
    </row>
    <row r="238" spans="1:9" x14ac:dyDescent="0.25">
      <c r="A238" s="6">
        <v>230</v>
      </c>
      <c r="B238" s="6" t="s">
        <v>74</v>
      </c>
      <c r="C238" s="6" t="s">
        <v>76</v>
      </c>
      <c r="D238" s="6">
        <v>1</v>
      </c>
      <c r="E238" s="6">
        <v>181</v>
      </c>
      <c r="F238" s="6">
        <v>184</v>
      </c>
      <c r="G238" s="6">
        <v>365</v>
      </c>
      <c r="H238" s="6">
        <v>264</v>
      </c>
      <c r="I238" s="58">
        <v>0.72328767123287674</v>
      </c>
    </row>
    <row r="239" spans="1:9" x14ac:dyDescent="0.25">
      <c r="A239" s="6">
        <v>231</v>
      </c>
      <c r="B239" s="6" t="s">
        <v>23</v>
      </c>
      <c r="C239" s="6" t="s">
        <v>28</v>
      </c>
      <c r="D239" s="6">
        <v>2</v>
      </c>
      <c r="E239" s="6">
        <v>167</v>
      </c>
      <c r="F239" s="6">
        <v>161</v>
      </c>
      <c r="G239" s="6">
        <v>328</v>
      </c>
      <c r="H239" s="6">
        <v>237</v>
      </c>
      <c r="I239" s="58">
        <v>0.72256097560975607</v>
      </c>
    </row>
    <row r="240" spans="1:9" x14ac:dyDescent="0.25">
      <c r="A240" s="6">
        <v>232</v>
      </c>
      <c r="B240" s="6" t="s">
        <v>66</v>
      </c>
      <c r="C240" s="6" t="s">
        <v>69</v>
      </c>
      <c r="D240" s="6">
        <v>5</v>
      </c>
      <c r="E240" s="6">
        <v>162</v>
      </c>
      <c r="F240" s="6">
        <v>166</v>
      </c>
      <c r="G240" s="6">
        <v>328</v>
      </c>
      <c r="H240" s="6">
        <v>237</v>
      </c>
      <c r="I240" s="58">
        <v>0.72256097560975607</v>
      </c>
    </row>
    <row r="241" spans="1:9" x14ac:dyDescent="0.25">
      <c r="A241" s="6">
        <v>233</v>
      </c>
      <c r="B241" s="6" t="s">
        <v>9</v>
      </c>
      <c r="C241" s="6" t="s">
        <v>10</v>
      </c>
      <c r="D241" s="6">
        <v>1</v>
      </c>
      <c r="E241" s="6">
        <v>91</v>
      </c>
      <c r="F241" s="6">
        <v>89</v>
      </c>
      <c r="G241" s="6">
        <v>180</v>
      </c>
      <c r="H241" s="6">
        <v>130</v>
      </c>
      <c r="I241" s="58">
        <v>0.72222222222222221</v>
      </c>
    </row>
    <row r="242" spans="1:9" x14ac:dyDescent="0.25">
      <c r="A242" s="6">
        <v>234</v>
      </c>
      <c r="B242" s="6" t="s">
        <v>48</v>
      </c>
      <c r="C242" s="6" t="s">
        <v>55</v>
      </c>
      <c r="D242" s="6">
        <v>10</v>
      </c>
      <c r="E242" s="6">
        <v>203</v>
      </c>
      <c r="F242" s="6">
        <v>203</v>
      </c>
      <c r="G242" s="6">
        <v>406</v>
      </c>
      <c r="H242" s="6">
        <v>293</v>
      </c>
      <c r="I242" s="58">
        <v>0.72167487684729059</v>
      </c>
    </row>
    <row r="243" spans="1:9" x14ac:dyDescent="0.25">
      <c r="A243" s="6">
        <v>235</v>
      </c>
      <c r="B243" s="6" t="s">
        <v>32</v>
      </c>
      <c r="C243" s="6" t="s">
        <v>43</v>
      </c>
      <c r="D243" s="6">
        <v>9</v>
      </c>
      <c r="E243" s="6">
        <v>163</v>
      </c>
      <c r="F243" s="6">
        <v>171</v>
      </c>
      <c r="G243" s="6">
        <v>334</v>
      </c>
      <c r="H243" s="6">
        <v>241</v>
      </c>
      <c r="I243" s="58">
        <v>0.72155688622754488</v>
      </c>
    </row>
    <row r="244" spans="1:9" x14ac:dyDescent="0.25">
      <c r="A244" s="6">
        <v>236</v>
      </c>
      <c r="B244" s="6" t="s">
        <v>62</v>
      </c>
      <c r="C244" s="6" t="s">
        <v>62</v>
      </c>
      <c r="D244" s="6">
        <v>2</v>
      </c>
      <c r="E244" s="6">
        <v>118</v>
      </c>
      <c r="F244" s="6">
        <v>111</v>
      </c>
      <c r="G244" s="6">
        <v>229</v>
      </c>
      <c r="H244" s="6">
        <v>165</v>
      </c>
      <c r="I244" s="58">
        <v>0.72052401746724892</v>
      </c>
    </row>
    <row r="245" spans="1:9" x14ac:dyDescent="0.25">
      <c r="A245" s="6">
        <v>237</v>
      </c>
      <c r="B245" s="6" t="s">
        <v>79</v>
      </c>
      <c r="C245" s="6" t="s">
        <v>80</v>
      </c>
      <c r="D245" s="6">
        <v>4</v>
      </c>
      <c r="E245" s="6">
        <v>157</v>
      </c>
      <c r="F245" s="6">
        <v>143</v>
      </c>
      <c r="G245" s="6">
        <v>300</v>
      </c>
      <c r="H245" s="6">
        <v>216</v>
      </c>
      <c r="I245" s="58">
        <v>0.72</v>
      </c>
    </row>
    <row r="246" spans="1:9" x14ac:dyDescent="0.25">
      <c r="A246" s="6">
        <v>238</v>
      </c>
      <c r="B246" s="6" t="s">
        <v>74</v>
      </c>
      <c r="C246" s="6" t="s">
        <v>77</v>
      </c>
      <c r="D246" s="6">
        <v>5</v>
      </c>
      <c r="E246" s="6">
        <v>148</v>
      </c>
      <c r="F246" s="6">
        <v>148</v>
      </c>
      <c r="G246" s="6">
        <v>296</v>
      </c>
      <c r="H246" s="6">
        <v>213</v>
      </c>
      <c r="I246" s="58">
        <v>0.71959459459459463</v>
      </c>
    </row>
    <row r="247" spans="1:9" x14ac:dyDescent="0.25">
      <c r="A247" s="6">
        <v>239</v>
      </c>
      <c r="B247" s="6" t="s">
        <v>9</v>
      </c>
      <c r="C247" s="6" t="s">
        <v>9</v>
      </c>
      <c r="D247" s="6">
        <v>1</v>
      </c>
      <c r="E247" s="6">
        <v>96</v>
      </c>
      <c r="F247" s="6">
        <v>82</v>
      </c>
      <c r="G247" s="6">
        <v>178</v>
      </c>
      <c r="H247" s="6">
        <v>128</v>
      </c>
      <c r="I247" s="58">
        <v>0.7191011235955056</v>
      </c>
    </row>
    <row r="248" spans="1:9" x14ac:dyDescent="0.25">
      <c r="A248" s="6">
        <v>240</v>
      </c>
      <c r="B248" s="6" t="s">
        <v>84</v>
      </c>
      <c r="C248" s="6" t="s">
        <v>87</v>
      </c>
      <c r="D248" s="6">
        <v>4</v>
      </c>
      <c r="E248" s="6">
        <v>199</v>
      </c>
      <c r="F248" s="6">
        <v>192</v>
      </c>
      <c r="G248" s="6">
        <v>391</v>
      </c>
      <c r="H248" s="6">
        <v>281</v>
      </c>
      <c r="I248" s="58">
        <v>0.71867007672634275</v>
      </c>
    </row>
    <row r="249" spans="1:9" x14ac:dyDescent="0.25">
      <c r="A249" s="6">
        <v>241</v>
      </c>
      <c r="B249" s="6" t="s">
        <v>23</v>
      </c>
      <c r="C249" s="6" t="s">
        <v>26</v>
      </c>
      <c r="D249" s="6">
        <v>11</v>
      </c>
      <c r="E249" s="6">
        <v>119</v>
      </c>
      <c r="F249" s="6">
        <v>126</v>
      </c>
      <c r="G249" s="6">
        <v>245</v>
      </c>
      <c r="H249" s="6">
        <v>176</v>
      </c>
      <c r="I249" s="58">
        <v>0.71836734693877546</v>
      </c>
    </row>
    <row r="250" spans="1:9" x14ac:dyDescent="0.25">
      <c r="A250" s="6">
        <v>242</v>
      </c>
      <c r="B250" s="6" t="s">
        <v>48</v>
      </c>
      <c r="C250" s="6" t="s">
        <v>53</v>
      </c>
      <c r="D250" s="6">
        <v>7</v>
      </c>
      <c r="E250" s="6">
        <v>104</v>
      </c>
      <c r="F250" s="6">
        <v>109</v>
      </c>
      <c r="G250" s="6">
        <v>213</v>
      </c>
      <c r="H250" s="6">
        <v>153</v>
      </c>
      <c r="I250" s="58">
        <v>0.71830985915492962</v>
      </c>
    </row>
    <row r="251" spans="1:9" x14ac:dyDescent="0.25">
      <c r="A251" s="6">
        <v>243</v>
      </c>
      <c r="B251" s="6" t="s">
        <v>66</v>
      </c>
      <c r="C251" s="6" t="s">
        <v>67</v>
      </c>
      <c r="D251" s="6">
        <v>1</v>
      </c>
      <c r="E251" s="6">
        <v>156</v>
      </c>
      <c r="F251" s="6">
        <v>138</v>
      </c>
      <c r="G251" s="6">
        <v>294</v>
      </c>
      <c r="H251" s="6">
        <v>211</v>
      </c>
      <c r="I251" s="58">
        <v>0.71768707482993199</v>
      </c>
    </row>
    <row r="252" spans="1:9" x14ac:dyDescent="0.25">
      <c r="A252" s="6">
        <v>244</v>
      </c>
      <c r="B252" s="6" t="s">
        <v>48</v>
      </c>
      <c r="C252" s="6" t="s">
        <v>52</v>
      </c>
      <c r="D252" s="6">
        <v>6</v>
      </c>
      <c r="E252" s="6">
        <v>123</v>
      </c>
      <c r="F252" s="6">
        <v>132</v>
      </c>
      <c r="G252" s="6">
        <v>255</v>
      </c>
      <c r="H252" s="6">
        <v>183</v>
      </c>
      <c r="I252" s="58">
        <v>0.71764705882352942</v>
      </c>
    </row>
    <row r="253" spans="1:9" x14ac:dyDescent="0.25">
      <c r="A253" s="6">
        <v>245</v>
      </c>
      <c r="B253" s="6" t="s">
        <v>23</v>
      </c>
      <c r="C253" s="6" t="s">
        <v>26</v>
      </c>
      <c r="D253" s="6">
        <v>13</v>
      </c>
      <c r="E253" s="6">
        <v>178</v>
      </c>
      <c r="F253" s="6">
        <v>185</v>
      </c>
      <c r="G253" s="6">
        <v>363</v>
      </c>
      <c r="H253" s="6">
        <v>260</v>
      </c>
      <c r="I253" s="58">
        <v>0.71625344352617082</v>
      </c>
    </row>
    <row r="254" spans="1:9" x14ac:dyDescent="0.25">
      <c r="A254" s="6">
        <v>246</v>
      </c>
      <c r="B254" s="6" t="s">
        <v>23</v>
      </c>
      <c r="C254" s="6" t="s">
        <v>29</v>
      </c>
      <c r="D254" s="6">
        <v>6</v>
      </c>
      <c r="E254" s="6">
        <v>147</v>
      </c>
      <c r="F254" s="6">
        <v>145</v>
      </c>
      <c r="G254" s="6">
        <v>292</v>
      </c>
      <c r="H254" s="6">
        <v>209</v>
      </c>
      <c r="I254" s="58">
        <v>0.71575342465753422</v>
      </c>
    </row>
    <row r="255" spans="1:9" x14ac:dyDescent="0.25">
      <c r="A255" s="6">
        <v>247</v>
      </c>
      <c r="B255" s="6" t="s">
        <v>74</v>
      </c>
      <c r="C255" s="6" t="s">
        <v>78</v>
      </c>
      <c r="D255" s="6">
        <v>7</v>
      </c>
      <c r="E255" s="6">
        <v>167</v>
      </c>
      <c r="F255" s="6">
        <v>167</v>
      </c>
      <c r="G255" s="6">
        <v>334</v>
      </c>
      <c r="H255" s="6">
        <v>239</v>
      </c>
      <c r="I255" s="58">
        <v>0.71556886227544914</v>
      </c>
    </row>
    <row r="256" spans="1:9" x14ac:dyDescent="0.25">
      <c r="A256" s="6">
        <v>248</v>
      </c>
      <c r="B256" s="6" t="s">
        <v>95</v>
      </c>
      <c r="C256" s="6" t="s">
        <v>97</v>
      </c>
      <c r="D256" s="6">
        <v>4</v>
      </c>
      <c r="E256" s="6">
        <v>165</v>
      </c>
      <c r="F256" s="6">
        <v>116</v>
      </c>
      <c r="G256" s="6">
        <v>281</v>
      </c>
      <c r="H256" s="6">
        <v>201</v>
      </c>
      <c r="I256" s="58">
        <v>0.71530249110320288</v>
      </c>
    </row>
    <row r="257" spans="1:9" x14ac:dyDescent="0.25">
      <c r="A257" s="6">
        <v>249</v>
      </c>
      <c r="B257" s="6" t="s">
        <v>9</v>
      </c>
      <c r="C257" s="6" t="s">
        <v>14</v>
      </c>
      <c r="D257" s="6">
        <v>2</v>
      </c>
      <c r="E257" s="6">
        <v>164</v>
      </c>
      <c r="F257" s="6">
        <v>159</v>
      </c>
      <c r="G257" s="6">
        <v>323</v>
      </c>
      <c r="H257" s="6">
        <v>231</v>
      </c>
      <c r="I257" s="58">
        <v>0.71517027863777094</v>
      </c>
    </row>
    <row r="258" spans="1:9" x14ac:dyDescent="0.25">
      <c r="A258" s="6">
        <v>250</v>
      </c>
      <c r="B258" s="6" t="s">
        <v>9</v>
      </c>
      <c r="C258" s="6" t="s">
        <v>21</v>
      </c>
      <c r="D258" s="6">
        <v>5</v>
      </c>
      <c r="E258" s="6">
        <v>97</v>
      </c>
      <c r="F258" s="6">
        <v>92</v>
      </c>
      <c r="G258" s="6">
        <v>189</v>
      </c>
      <c r="H258" s="6">
        <v>135</v>
      </c>
      <c r="I258" s="58">
        <v>0.7142857142857143</v>
      </c>
    </row>
    <row r="259" spans="1:9" x14ac:dyDescent="0.25">
      <c r="A259" s="6">
        <v>251</v>
      </c>
      <c r="B259" s="6" t="s">
        <v>23</v>
      </c>
      <c r="C259" s="6" t="s">
        <v>24</v>
      </c>
      <c r="D259" s="6">
        <v>2</v>
      </c>
      <c r="E259" s="6">
        <v>134</v>
      </c>
      <c r="F259" s="6">
        <v>125</v>
      </c>
      <c r="G259" s="6">
        <v>259</v>
      </c>
      <c r="H259" s="6">
        <v>185</v>
      </c>
      <c r="I259" s="58">
        <v>0.7142857142857143</v>
      </c>
    </row>
    <row r="260" spans="1:9" x14ac:dyDescent="0.25">
      <c r="A260" s="6">
        <v>252</v>
      </c>
      <c r="B260" s="6" t="s">
        <v>56</v>
      </c>
      <c r="C260" s="6" t="s">
        <v>58</v>
      </c>
      <c r="D260" s="6">
        <v>8</v>
      </c>
      <c r="E260" s="6">
        <v>155</v>
      </c>
      <c r="F260" s="6">
        <v>167</v>
      </c>
      <c r="G260" s="6">
        <v>322</v>
      </c>
      <c r="H260" s="6">
        <v>230</v>
      </c>
      <c r="I260" s="58">
        <v>0.7142857142857143</v>
      </c>
    </row>
    <row r="261" spans="1:9" x14ac:dyDescent="0.25">
      <c r="A261" s="6">
        <v>253</v>
      </c>
      <c r="B261" s="6" t="s">
        <v>23</v>
      </c>
      <c r="C261" s="6" t="s">
        <v>29</v>
      </c>
      <c r="D261" s="6">
        <v>5</v>
      </c>
      <c r="E261" s="6">
        <v>196</v>
      </c>
      <c r="F261" s="6">
        <v>185</v>
      </c>
      <c r="G261" s="6">
        <v>381</v>
      </c>
      <c r="H261" s="6">
        <v>272</v>
      </c>
      <c r="I261" s="58">
        <v>0.71391076115485563</v>
      </c>
    </row>
    <row r="262" spans="1:9" x14ac:dyDescent="0.25">
      <c r="A262" s="6">
        <v>254</v>
      </c>
      <c r="B262" s="6" t="s">
        <v>9</v>
      </c>
      <c r="C262" s="6" t="s">
        <v>10</v>
      </c>
      <c r="D262" s="6">
        <v>6</v>
      </c>
      <c r="E262" s="6">
        <v>105</v>
      </c>
      <c r="F262" s="6">
        <v>108</v>
      </c>
      <c r="G262" s="6">
        <v>213</v>
      </c>
      <c r="H262" s="6">
        <v>152</v>
      </c>
      <c r="I262" s="58">
        <v>0.71361502347417838</v>
      </c>
    </row>
    <row r="263" spans="1:9" x14ac:dyDescent="0.25">
      <c r="A263" s="6">
        <v>255</v>
      </c>
      <c r="B263" s="6" t="s">
        <v>9</v>
      </c>
      <c r="C263" s="6" t="s">
        <v>9</v>
      </c>
      <c r="D263" s="6">
        <v>2</v>
      </c>
      <c r="E263" s="6">
        <v>98</v>
      </c>
      <c r="F263" s="6">
        <v>101</v>
      </c>
      <c r="G263" s="6">
        <v>199</v>
      </c>
      <c r="H263" s="6">
        <v>142</v>
      </c>
      <c r="I263" s="58">
        <v>0.71356783919597988</v>
      </c>
    </row>
    <row r="264" spans="1:9" x14ac:dyDescent="0.25">
      <c r="A264" s="6">
        <v>256</v>
      </c>
      <c r="B264" s="6" t="s">
        <v>48</v>
      </c>
      <c r="C264" s="6" t="s">
        <v>53</v>
      </c>
      <c r="D264" s="6">
        <v>12</v>
      </c>
      <c r="E264" s="6">
        <v>185</v>
      </c>
      <c r="F264" s="6">
        <v>157</v>
      </c>
      <c r="G264" s="6">
        <v>342</v>
      </c>
      <c r="H264" s="6">
        <v>244</v>
      </c>
      <c r="I264" s="58">
        <v>0.71345029239766078</v>
      </c>
    </row>
    <row r="265" spans="1:9" x14ac:dyDescent="0.25">
      <c r="A265" s="6">
        <v>257</v>
      </c>
      <c r="B265" s="6" t="s">
        <v>74</v>
      </c>
      <c r="C265" s="6" t="s">
        <v>78</v>
      </c>
      <c r="D265" s="6">
        <v>5</v>
      </c>
      <c r="E265" s="6">
        <v>188</v>
      </c>
      <c r="F265" s="6">
        <v>171</v>
      </c>
      <c r="G265" s="6">
        <v>359</v>
      </c>
      <c r="H265" s="6">
        <v>256</v>
      </c>
      <c r="I265" s="58">
        <v>0.71309192200557103</v>
      </c>
    </row>
    <row r="266" spans="1:9" x14ac:dyDescent="0.25">
      <c r="A266" s="6">
        <v>258</v>
      </c>
      <c r="B266" s="6" t="s">
        <v>74</v>
      </c>
      <c r="C266" s="6" t="s">
        <v>76</v>
      </c>
      <c r="D266" s="6">
        <v>3</v>
      </c>
      <c r="E266" s="6">
        <v>233</v>
      </c>
      <c r="F266" s="6">
        <v>227</v>
      </c>
      <c r="G266" s="6">
        <v>460</v>
      </c>
      <c r="H266" s="6">
        <v>328</v>
      </c>
      <c r="I266" s="58">
        <v>0.71304347826086956</v>
      </c>
    </row>
    <row r="267" spans="1:9" x14ac:dyDescent="0.25">
      <c r="A267" s="6">
        <v>259</v>
      </c>
      <c r="B267" s="6" t="s">
        <v>9</v>
      </c>
      <c r="C267" s="6" t="s">
        <v>9</v>
      </c>
      <c r="D267" s="6">
        <v>10</v>
      </c>
      <c r="E267" s="6">
        <v>161</v>
      </c>
      <c r="F267" s="6">
        <v>159</v>
      </c>
      <c r="G267" s="6">
        <v>320</v>
      </c>
      <c r="H267" s="6">
        <v>228</v>
      </c>
      <c r="I267" s="58">
        <v>0.71250000000000002</v>
      </c>
    </row>
    <row r="268" spans="1:9" x14ac:dyDescent="0.25">
      <c r="A268" s="6">
        <v>260</v>
      </c>
      <c r="B268" s="6" t="s">
        <v>62</v>
      </c>
      <c r="C268" s="6" t="s">
        <v>64</v>
      </c>
      <c r="D268" s="6">
        <v>5</v>
      </c>
      <c r="E268" s="6">
        <v>170</v>
      </c>
      <c r="F268" s="6">
        <v>132</v>
      </c>
      <c r="G268" s="6">
        <v>302</v>
      </c>
      <c r="H268" s="6">
        <v>215</v>
      </c>
      <c r="I268" s="58">
        <v>0.71192052980132448</v>
      </c>
    </row>
    <row r="269" spans="1:9" x14ac:dyDescent="0.25">
      <c r="A269" s="6">
        <v>261</v>
      </c>
      <c r="B269" s="6" t="s">
        <v>56</v>
      </c>
      <c r="C269" s="6" t="s">
        <v>58</v>
      </c>
      <c r="D269" s="6">
        <v>11</v>
      </c>
      <c r="E269" s="6">
        <v>185</v>
      </c>
      <c r="F269" s="6">
        <v>200</v>
      </c>
      <c r="G269" s="6">
        <v>385</v>
      </c>
      <c r="H269" s="6">
        <v>274</v>
      </c>
      <c r="I269" s="58">
        <v>0.7116883116883117</v>
      </c>
    </row>
    <row r="270" spans="1:9" x14ac:dyDescent="0.25">
      <c r="A270" s="6">
        <v>262</v>
      </c>
      <c r="B270" s="6" t="s">
        <v>56</v>
      </c>
      <c r="C270" s="6" t="s">
        <v>59</v>
      </c>
      <c r="D270" s="6">
        <v>5</v>
      </c>
      <c r="E270" s="6">
        <v>109</v>
      </c>
      <c r="F270" s="6">
        <v>106</v>
      </c>
      <c r="G270" s="6">
        <v>215</v>
      </c>
      <c r="H270" s="6">
        <v>153</v>
      </c>
      <c r="I270" s="58">
        <v>0.71162790697674416</v>
      </c>
    </row>
    <row r="271" spans="1:9" x14ac:dyDescent="0.25">
      <c r="A271" s="6">
        <v>263</v>
      </c>
      <c r="B271" s="6" t="s">
        <v>48</v>
      </c>
      <c r="C271" s="6" t="s">
        <v>49</v>
      </c>
      <c r="D271" s="6">
        <v>12</v>
      </c>
      <c r="E271" s="6">
        <v>147</v>
      </c>
      <c r="F271" s="6">
        <v>144</v>
      </c>
      <c r="G271" s="6">
        <v>291</v>
      </c>
      <c r="H271" s="6">
        <v>207</v>
      </c>
      <c r="I271" s="58">
        <v>0.71134020618556704</v>
      </c>
    </row>
    <row r="272" spans="1:9" x14ac:dyDescent="0.25">
      <c r="A272" s="6">
        <v>264</v>
      </c>
      <c r="B272" s="6" t="s">
        <v>56</v>
      </c>
      <c r="C272" s="6" t="s">
        <v>59</v>
      </c>
      <c r="D272" s="6">
        <v>8</v>
      </c>
      <c r="E272" s="6">
        <v>162</v>
      </c>
      <c r="F272" s="6">
        <v>153</v>
      </c>
      <c r="G272" s="6">
        <v>315</v>
      </c>
      <c r="H272" s="6">
        <v>224</v>
      </c>
      <c r="I272" s="58">
        <v>0.71111111111111114</v>
      </c>
    </row>
    <row r="273" spans="1:9" x14ac:dyDescent="0.25">
      <c r="A273" s="6">
        <v>265</v>
      </c>
      <c r="B273" s="6" t="s">
        <v>48</v>
      </c>
      <c r="C273" s="6" t="s">
        <v>52</v>
      </c>
      <c r="D273" s="6">
        <v>4</v>
      </c>
      <c r="E273" s="6">
        <v>184</v>
      </c>
      <c r="F273" s="6">
        <v>169</v>
      </c>
      <c r="G273" s="6">
        <v>353</v>
      </c>
      <c r="H273" s="6">
        <v>251</v>
      </c>
      <c r="I273" s="58">
        <v>0.71104815864022664</v>
      </c>
    </row>
    <row r="274" spans="1:9" x14ac:dyDescent="0.25">
      <c r="A274" s="6">
        <v>266</v>
      </c>
      <c r="B274" s="6" t="s">
        <v>79</v>
      </c>
      <c r="C274" s="6" t="s">
        <v>80</v>
      </c>
      <c r="D274" s="6">
        <v>3</v>
      </c>
      <c r="E274" s="6">
        <v>118</v>
      </c>
      <c r="F274" s="6">
        <v>93</v>
      </c>
      <c r="G274" s="6">
        <v>211</v>
      </c>
      <c r="H274" s="6">
        <v>150</v>
      </c>
      <c r="I274" s="58">
        <v>0.7109004739336493</v>
      </c>
    </row>
    <row r="275" spans="1:9" x14ac:dyDescent="0.25">
      <c r="A275" s="6">
        <v>267</v>
      </c>
      <c r="B275" s="6" t="s">
        <v>9</v>
      </c>
      <c r="C275" s="6" t="s">
        <v>10</v>
      </c>
      <c r="D275" s="6">
        <v>3</v>
      </c>
      <c r="E275" s="6">
        <v>141</v>
      </c>
      <c r="F275" s="6">
        <v>153</v>
      </c>
      <c r="G275" s="6">
        <v>294</v>
      </c>
      <c r="H275" s="6">
        <v>209</v>
      </c>
      <c r="I275" s="58">
        <v>0.71088435374149661</v>
      </c>
    </row>
    <row r="276" spans="1:9" x14ac:dyDescent="0.25">
      <c r="A276" s="6">
        <v>268</v>
      </c>
      <c r="B276" s="6" t="s">
        <v>32</v>
      </c>
      <c r="C276" s="6" t="s">
        <v>35</v>
      </c>
      <c r="D276" s="6">
        <v>10</v>
      </c>
      <c r="E276" s="6">
        <v>237</v>
      </c>
      <c r="F276" s="6">
        <v>240</v>
      </c>
      <c r="G276" s="6">
        <v>477</v>
      </c>
      <c r="H276" s="6">
        <v>339</v>
      </c>
      <c r="I276" s="58">
        <v>0.71069182389937102</v>
      </c>
    </row>
    <row r="277" spans="1:9" x14ac:dyDescent="0.25">
      <c r="A277" s="6">
        <v>269</v>
      </c>
      <c r="B277" s="6" t="s">
        <v>23</v>
      </c>
      <c r="C277" s="6" t="s">
        <v>24</v>
      </c>
      <c r="D277" s="6">
        <v>25</v>
      </c>
      <c r="E277" s="6">
        <v>108</v>
      </c>
      <c r="F277" s="6">
        <v>113</v>
      </c>
      <c r="G277" s="6">
        <v>221</v>
      </c>
      <c r="H277" s="6">
        <v>157</v>
      </c>
      <c r="I277" s="58">
        <v>0.71040723981900455</v>
      </c>
    </row>
    <row r="278" spans="1:9" x14ac:dyDescent="0.25">
      <c r="A278" s="6">
        <v>270</v>
      </c>
      <c r="B278" s="6" t="s">
        <v>56</v>
      </c>
      <c r="C278" s="6" t="s">
        <v>61</v>
      </c>
      <c r="D278" s="6">
        <v>2</v>
      </c>
      <c r="E278" s="6">
        <v>164</v>
      </c>
      <c r="F278" s="6">
        <v>164</v>
      </c>
      <c r="G278" s="6">
        <v>328</v>
      </c>
      <c r="H278" s="6">
        <v>233</v>
      </c>
      <c r="I278" s="58">
        <v>0.71036585365853655</v>
      </c>
    </row>
    <row r="279" spans="1:9" x14ac:dyDescent="0.25">
      <c r="A279" s="6">
        <v>271</v>
      </c>
      <c r="B279" s="6" t="s">
        <v>23</v>
      </c>
      <c r="C279" s="6" t="s">
        <v>30</v>
      </c>
      <c r="D279" s="6">
        <v>3</v>
      </c>
      <c r="E279" s="6">
        <v>148</v>
      </c>
      <c r="F279" s="6">
        <v>155</v>
      </c>
      <c r="G279" s="6">
        <v>303</v>
      </c>
      <c r="H279" s="6">
        <v>215</v>
      </c>
      <c r="I279" s="58">
        <v>0.70957095709570961</v>
      </c>
    </row>
    <row r="280" spans="1:9" x14ac:dyDescent="0.25">
      <c r="A280" s="6">
        <v>272</v>
      </c>
      <c r="B280" s="6" t="s">
        <v>95</v>
      </c>
      <c r="C280" s="6" t="s">
        <v>100</v>
      </c>
      <c r="D280" s="6">
        <v>3</v>
      </c>
      <c r="E280" s="6">
        <v>102</v>
      </c>
      <c r="F280" s="6">
        <v>87</v>
      </c>
      <c r="G280" s="6">
        <v>189</v>
      </c>
      <c r="H280" s="6">
        <v>134</v>
      </c>
      <c r="I280" s="58">
        <v>0.70899470899470896</v>
      </c>
    </row>
    <row r="281" spans="1:9" x14ac:dyDescent="0.25">
      <c r="A281" s="6">
        <v>273</v>
      </c>
      <c r="B281" s="6" t="s">
        <v>48</v>
      </c>
      <c r="C281" s="6" t="s">
        <v>53</v>
      </c>
      <c r="D281" s="6">
        <v>10</v>
      </c>
      <c r="E281" s="6">
        <v>203</v>
      </c>
      <c r="F281" s="6">
        <v>192</v>
      </c>
      <c r="G281" s="6">
        <v>395</v>
      </c>
      <c r="H281" s="6">
        <v>280</v>
      </c>
      <c r="I281" s="58">
        <v>0.70886075949367089</v>
      </c>
    </row>
    <row r="282" spans="1:9" x14ac:dyDescent="0.25">
      <c r="A282" s="6">
        <v>274</v>
      </c>
      <c r="B282" s="6" t="s">
        <v>84</v>
      </c>
      <c r="C282" s="6" t="s">
        <v>85</v>
      </c>
      <c r="D282" s="6">
        <v>6</v>
      </c>
      <c r="E282" s="6">
        <v>175</v>
      </c>
      <c r="F282" s="6">
        <v>185</v>
      </c>
      <c r="G282" s="6">
        <v>360</v>
      </c>
      <c r="H282" s="6">
        <v>255</v>
      </c>
      <c r="I282" s="58">
        <v>0.70833333333333337</v>
      </c>
    </row>
    <row r="283" spans="1:9" x14ac:dyDescent="0.25">
      <c r="A283" s="6">
        <v>275</v>
      </c>
      <c r="B283" s="6" t="s">
        <v>84</v>
      </c>
      <c r="C283" s="6" t="s">
        <v>86</v>
      </c>
      <c r="D283" s="6">
        <v>6</v>
      </c>
      <c r="E283" s="6">
        <v>177</v>
      </c>
      <c r="F283" s="6">
        <v>193</v>
      </c>
      <c r="G283" s="6">
        <v>370</v>
      </c>
      <c r="H283" s="6">
        <v>262</v>
      </c>
      <c r="I283" s="58">
        <v>0.70810810810810809</v>
      </c>
    </row>
    <row r="284" spans="1:9" x14ac:dyDescent="0.25">
      <c r="A284" s="6">
        <v>276</v>
      </c>
      <c r="B284" s="6" t="s">
        <v>23</v>
      </c>
      <c r="C284" s="6" t="s">
        <v>24</v>
      </c>
      <c r="D284" s="6">
        <v>18</v>
      </c>
      <c r="E284" s="6">
        <v>106</v>
      </c>
      <c r="F284" s="6">
        <v>120</v>
      </c>
      <c r="G284" s="6">
        <v>226</v>
      </c>
      <c r="H284" s="6">
        <v>160</v>
      </c>
      <c r="I284" s="58">
        <v>0.70796460176991149</v>
      </c>
    </row>
    <row r="285" spans="1:9" x14ac:dyDescent="0.25">
      <c r="A285" s="6">
        <v>277</v>
      </c>
      <c r="B285" s="6" t="s">
        <v>56</v>
      </c>
      <c r="C285" s="6" t="s">
        <v>58</v>
      </c>
      <c r="D285" s="6">
        <v>1</v>
      </c>
      <c r="E285" s="6">
        <v>142</v>
      </c>
      <c r="F285" s="6">
        <v>135</v>
      </c>
      <c r="G285" s="6">
        <v>277</v>
      </c>
      <c r="H285" s="6">
        <v>196</v>
      </c>
      <c r="I285" s="58">
        <v>0.70758122743682306</v>
      </c>
    </row>
    <row r="286" spans="1:9" x14ac:dyDescent="0.25">
      <c r="A286" s="6">
        <v>278</v>
      </c>
      <c r="B286" s="6" t="s">
        <v>23</v>
      </c>
      <c r="C286" s="6" t="s">
        <v>26</v>
      </c>
      <c r="D286" s="6">
        <v>10</v>
      </c>
      <c r="E286" s="6">
        <v>71</v>
      </c>
      <c r="F286" s="6">
        <v>76</v>
      </c>
      <c r="G286" s="6">
        <v>147</v>
      </c>
      <c r="H286" s="6">
        <v>104</v>
      </c>
      <c r="I286" s="58">
        <v>0.70748299319727892</v>
      </c>
    </row>
    <row r="287" spans="1:9" x14ac:dyDescent="0.25">
      <c r="A287" s="6">
        <v>279</v>
      </c>
      <c r="B287" s="6" t="s">
        <v>62</v>
      </c>
      <c r="C287" s="6" t="s">
        <v>63</v>
      </c>
      <c r="D287" s="6">
        <v>1</v>
      </c>
      <c r="E287" s="6">
        <v>194</v>
      </c>
      <c r="F287" s="6">
        <v>160</v>
      </c>
      <c r="G287" s="6">
        <v>354</v>
      </c>
      <c r="H287" s="6">
        <v>250</v>
      </c>
      <c r="I287" s="58">
        <v>0.70621468926553677</v>
      </c>
    </row>
    <row r="288" spans="1:9" x14ac:dyDescent="0.25">
      <c r="A288" s="6">
        <v>280</v>
      </c>
      <c r="B288" s="6" t="s">
        <v>23</v>
      </c>
      <c r="C288" s="6" t="s">
        <v>30</v>
      </c>
      <c r="D288" s="6">
        <v>1</v>
      </c>
      <c r="E288" s="6">
        <v>193</v>
      </c>
      <c r="F288" s="6">
        <v>181</v>
      </c>
      <c r="G288" s="6">
        <v>374</v>
      </c>
      <c r="H288" s="6">
        <v>264</v>
      </c>
      <c r="I288" s="58">
        <v>0.70588235294117652</v>
      </c>
    </row>
    <row r="289" spans="1:9" x14ac:dyDescent="0.25">
      <c r="A289" s="6">
        <v>281</v>
      </c>
      <c r="B289" s="6" t="s">
        <v>23</v>
      </c>
      <c r="C289" s="6" t="s">
        <v>31</v>
      </c>
      <c r="D289" s="6">
        <v>2</v>
      </c>
      <c r="E289" s="6">
        <v>146</v>
      </c>
      <c r="F289" s="6">
        <v>153</v>
      </c>
      <c r="G289" s="6">
        <v>299</v>
      </c>
      <c r="H289" s="6">
        <v>211</v>
      </c>
      <c r="I289" s="58">
        <v>0.70568561872909696</v>
      </c>
    </row>
    <row r="290" spans="1:9" x14ac:dyDescent="0.25">
      <c r="A290" s="6">
        <v>282</v>
      </c>
      <c r="B290" s="6" t="s">
        <v>95</v>
      </c>
      <c r="C290" s="6" t="s">
        <v>99</v>
      </c>
      <c r="D290" s="6">
        <v>1</v>
      </c>
      <c r="E290" s="6">
        <v>137</v>
      </c>
      <c r="F290" s="6">
        <v>128</v>
      </c>
      <c r="G290" s="6">
        <v>265</v>
      </c>
      <c r="H290" s="6">
        <v>187</v>
      </c>
      <c r="I290" s="58">
        <v>0.70566037735849052</v>
      </c>
    </row>
    <row r="291" spans="1:9" x14ac:dyDescent="0.25">
      <c r="A291" s="6">
        <v>283</v>
      </c>
      <c r="B291" s="6" t="s">
        <v>66</v>
      </c>
      <c r="C291" s="6" t="s">
        <v>69</v>
      </c>
      <c r="D291" s="6">
        <v>4</v>
      </c>
      <c r="E291" s="6">
        <v>217</v>
      </c>
      <c r="F291" s="6">
        <v>187</v>
      </c>
      <c r="G291" s="6">
        <v>404</v>
      </c>
      <c r="H291" s="6">
        <v>285</v>
      </c>
      <c r="I291" s="58">
        <v>0.70544554455445541</v>
      </c>
    </row>
    <row r="292" spans="1:9" x14ac:dyDescent="0.25">
      <c r="A292" s="6">
        <v>284</v>
      </c>
      <c r="B292" s="6" t="s">
        <v>56</v>
      </c>
      <c r="C292" s="6" t="s">
        <v>60</v>
      </c>
      <c r="D292" s="6">
        <v>3</v>
      </c>
      <c r="E292" s="6">
        <v>226</v>
      </c>
      <c r="F292" s="6">
        <v>215</v>
      </c>
      <c r="G292" s="6">
        <v>441</v>
      </c>
      <c r="H292" s="6">
        <v>311</v>
      </c>
      <c r="I292" s="58">
        <v>0.70521541950113376</v>
      </c>
    </row>
    <row r="293" spans="1:9" x14ac:dyDescent="0.25">
      <c r="A293" s="6">
        <v>285</v>
      </c>
      <c r="B293" s="6" t="s">
        <v>79</v>
      </c>
      <c r="C293" s="6" t="s">
        <v>81</v>
      </c>
      <c r="D293" s="6">
        <v>3</v>
      </c>
      <c r="E293" s="6">
        <v>171</v>
      </c>
      <c r="F293" s="6">
        <v>161</v>
      </c>
      <c r="G293" s="6">
        <v>332</v>
      </c>
      <c r="H293" s="6">
        <v>234</v>
      </c>
      <c r="I293" s="58">
        <v>0.70481927710843373</v>
      </c>
    </row>
    <row r="294" spans="1:9" x14ac:dyDescent="0.25">
      <c r="A294" s="6">
        <v>286</v>
      </c>
      <c r="B294" s="6" t="s">
        <v>56</v>
      </c>
      <c r="C294" s="6" t="s">
        <v>58</v>
      </c>
      <c r="D294" s="6">
        <v>10</v>
      </c>
      <c r="E294" s="6">
        <v>105</v>
      </c>
      <c r="F294" s="6">
        <v>108</v>
      </c>
      <c r="G294" s="6">
        <v>213</v>
      </c>
      <c r="H294" s="6">
        <v>150</v>
      </c>
      <c r="I294" s="58">
        <v>0.70422535211267601</v>
      </c>
    </row>
    <row r="295" spans="1:9" x14ac:dyDescent="0.25">
      <c r="A295" s="6">
        <v>287</v>
      </c>
      <c r="B295" s="6" t="s">
        <v>23</v>
      </c>
      <c r="C295" s="6" t="s">
        <v>28</v>
      </c>
      <c r="D295" s="6">
        <v>3</v>
      </c>
      <c r="E295" s="6">
        <v>197</v>
      </c>
      <c r="F295" s="6">
        <v>212</v>
      </c>
      <c r="G295" s="6">
        <v>409</v>
      </c>
      <c r="H295" s="6">
        <v>288</v>
      </c>
      <c r="I295" s="58">
        <v>0.70415647921760394</v>
      </c>
    </row>
    <row r="296" spans="1:9" x14ac:dyDescent="0.25">
      <c r="A296" s="6">
        <v>288</v>
      </c>
      <c r="B296" s="6" t="s">
        <v>9</v>
      </c>
      <c r="C296" s="6" t="s">
        <v>15</v>
      </c>
      <c r="D296" s="6">
        <v>1</v>
      </c>
      <c r="E296" s="6">
        <v>110</v>
      </c>
      <c r="F296" s="6">
        <v>108</v>
      </c>
      <c r="G296" s="6">
        <v>218</v>
      </c>
      <c r="H296" s="6">
        <v>153</v>
      </c>
      <c r="I296" s="58">
        <v>0.70183486238532111</v>
      </c>
    </row>
    <row r="297" spans="1:9" x14ac:dyDescent="0.25">
      <c r="A297" s="6">
        <v>289</v>
      </c>
      <c r="B297" s="6" t="s">
        <v>23</v>
      </c>
      <c r="C297" s="6" t="s">
        <v>24</v>
      </c>
      <c r="D297" s="6">
        <v>21</v>
      </c>
      <c r="E297" s="6">
        <v>102</v>
      </c>
      <c r="F297" s="6">
        <v>109</v>
      </c>
      <c r="G297" s="6">
        <v>211</v>
      </c>
      <c r="H297" s="6">
        <v>148</v>
      </c>
      <c r="I297" s="58">
        <v>0.70142180094786732</v>
      </c>
    </row>
    <row r="298" spans="1:9" x14ac:dyDescent="0.25">
      <c r="A298" s="6">
        <v>290</v>
      </c>
      <c r="B298" s="6" t="s">
        <v>9</v>
      </c>
      <c r="C298" s="6" t="s">
        <v>10</v>
      </c>
      <c r="D298" s="6">
        <v>5</v>
      </c>
      <c r="E298" s="6">
        <v>149</v>
      </c>
      <c r="F298" s="6">
        <v>155</v>
      </c>
      <c r="G298" s="6">
        <v>304</v>
      </c>
      <c r="H298" s="6">
        <v>213</v>
      </c>
      <c r="I298" s="58">
        <v>0.70065789473684215</v>
      </c>
    </row>
    <row r="299" spans="1:9" x14ac:dyDescent="0.25">
      <c r="A299" s="6">
        <v>291</v>
      </c>
      <c r="B299" s="6" t="s">
        <v>48</v>
      </c>
      <c r="C299" s="6" t="s">
        <v>52</v>
      </c>
      <c r="D299" s="6">
        <v>14</v>
      </c>
      <c r="E299" s="6">
        <v>82</v>
      </c>
      <c r="F299" s="6">
        <v>85</v>
      </c>
      <c r="G299" s="6">
        <v>167</v>
      </c>
      <c r="H299" s="6">
        <v>117</v>
      </c>
      <c r="I299" s="58">
        <v>0.70059880239520955</v>
      </c>
    </row>
    <row r="300" spans="1:9" x14ac:dyDescent="0.25">
      <c r="A300" s="6">
        <v>292</v>
      </c>
      <c r="B300" s="6" t="s">
        <v>74</v>
      </c>
      <c r="C300" s="6" t="s">
        <v>78</v>
      </c>
      <c r="D300" s="6">
        <v>3</v>
      </c>
      <c r="E300" s="6">
        <v>218</v>
      </c>
      <c r="F300" s="6">
        <v>215</v>
      </c>
      <c r="G300" s="6">
        <v>433</v>
      </c>
      <c r="H300" s="6">
        <v>303</v>
      </c>
      <c r="I300" s="58">
        <v>0.69976905311778292</v>
      </c>
    </row>
    <row r="301" spans="1:9" x14ac:dyDescent="0.25">
      <c r="A301" s="6">
        <v>293</v>
      </c>
      <c r="B301" s="6" t="s">
        <v>56</v>
      </c>
      <c r="C301" s="6" t="s">
        <v>59</v>
      </c>
      <c r="D301" s="6">
        <v>6</v>
      </c>
      <c r="E301" s="6">
        <v>132</v>
      </c>
      <c r="F301" s="6">
        <v>127</v>
      </c>
      <c r="G301" s="6">
        <v>259</v>
      </c>
      <c r="H301" s="6">
        <v>181</v>
      </c>
      <c r="I301" s="58">
        <v>0.69884169884169889</v>
      </c>
    </row>
    <row r="302" spans="1:9" x14ac:dyDescent="0.25">
      <c r="A302" s="6">
        <v>294</v>
      </c>
      <c r="B302" s="6" t="s">
        <v>32</v>
      </c>
      <c r="C302" s="6" t="s">
        <v>39</v>
      </c>
      <c r="D302" s="6">
        <v>11</v>
      </c>
      <c r="E302" s="6">
        <v>170</v>
      </c>
      <c r="F302" s="6">
        <v>152</v>
      </c>
      <c r="G302" s="6">
        <v>322</v>
      </c>
      <c r="H302" s="6">
        <v>225</v>
      </c>
      <c r="I302" s="58">
        <v>0.69875776397515532</v>
      </c>
    </row>
    <row r="303" spans="1:9" x14ac:dyDescent="0.25">
      <c r="A303" s="6">
        <v>295</v>
      </c>
      <c r="B303" s="6" t="s">
        <v>95</v>
      </c>
      <c r="C303" s="6" t="s">
        <v>99</v>
      </c>
      <c r="D303" s="6">
        <v>2</v>
      </c>
      <c r="E303" s="6">
        <v>144</v>
      </c>
      <c r="F303" s="6">
        <v>118</v>
      </c>
      <c r="G303" s="6">
        <v>262</v>
      </c>
      <c r="H303" s="6">
        <v>183</v>
      </c>
      <c r="I303" s="58">
        <v>0.69847328244274809</v>
      </c>
    </row>
    <row r="304" spans="1:9" x14ac:dyDescent="0.25">
      <c r="A304" s="6">
        <v>296</v>
      </c>
      <c r="B304" s="6" t="s">
        <v>32</v>
      </c>
      <c r="C304" s="6" t="s">
        <v>37</v>
      </c>
      <c r="D304" s="6">
        <v>21</v>
      </c>
      <c r="E304" s="6">
        <v>65</v>
      </c>
      <c r="F304" s="6">
        <v>64</v>
      </c>
      <c r="G304" s="6">
        <v>129</v>
      </c>
      <c r="H304" s="6">
        <v>90</v>
      </c>
      <c r="I304" s="58">
        <v>0.69767441860465118</v>
      </c>
    </row>
    <row r="305" spans="1:9" x14ac:dyDescent="0.25">
      <c r="A305" s="6">
        <v>297</v>
      </c>
      <c r="B305" s="6" t="s">
        <v>32</v>
      </c>
      <c r="C305" s="6" t="s">
        <v>43</v>
      </c>
      <c r="D305" s="6">
        <v>6</v>
      </c>
      <c r="E305" s="6">
        <v>144</v>
      </c>
      <c r="F305" s="6">
        <v>140</v>
      </c>
      <c r="G305" s="6">
        <v>284</v>
      </c>
      <c r="H305" s="6">
        <v>198</v>
      </c>
      <c r="I305" s="58">
        <v>0.69718309859154926</v>
      </c>
    </row>
    <row r="306" spans="1:9" x14ac:dyDescent="0.25">
      <c r="A306" s="6">
        <v>298</v>
      </c>
      <c r="B306" s="6" t="s">
        <v>48</v>
      </c>
      <c r="C306" s="6" t="s">
        <v>55</v>
      </c>
      <c r="D306" s="6">
        <v>9</v>
      </c>
      <c r="E306" s="6">
        <v>122</v>
      </c>
      <c r="F306" s="6">
        <v>125</v>
      </c>
      <c r="G306" s="6">
        <v>247</v>
      </c>
      <c r="H306" s="6">
        <v>172</v>
      </c>
      <c r="I306" s="58">
        <v>0.69635627530364375</v>
      </c>
    </row>
    <row r="307" spans="1:9" x14ac:dyDescent="0.25">
      <c r="A307" s="6">
        <v>299</v>
      </c>
      <c r="B307" s="6" t="s">
        <v>9</v>
      </c>
      <c r="C307" s="6" t="s">
        <v>9</v>
      </c>
      <c r="D307" s="6">
        <v>8</v>
      </c>
      <c r="E307" s="6">
        <v>143</v>
      </c>
      <c r="F307" s="6">
        <v>140</v>
      </c>
      <c r="G307" s="6">
        <v>283</v>
      </c>
      <c r="H307" s="6">
        <v>197</v>
      </c>
      <c r="I307" s="58">
        <v>0.69611307420494695</v>
      </c>
    </row>
    <row r="308" spans="1:9" x14ac:dyDescent="0.25">
      <c r="A308" s="6">
        <v>300</v>
      </c>
      <c r="B308" s="6" t="s">
        <v>23</v>
      </c>
      <c r="C308" s="6" t="s">
        <v>28</v>
      </c>
      <c r="D308" s="6">
        <v>6</v>
      </c>
      <c r="E308" s="6">
        <v>205</v>
      </c>
      <c r="F308" s="6">
        <v>209</v>
      </c>
      <c r="G308" s="6">
        <v>414</v>
      </c>
      <c r="H308" s="6">
        <v>288</v>
      </c>
      <c r="I308" s="58">
        <v>0.69565217391304346</v>
      </c>
    </row>
    <row r="309" spans="1:9" x14ac:dyDescent="0.25">
      <c r="A309" s="6">
        <v>301</v>
      </c>
      <c r="B309" s="6" t="s">
        <v>48</v>
      </c>
      <c r="C309" s="6" t="s">
        <v>52</v>
      </c>
      <c r="D309" s="6">
        <v>20</v>
      </c>
      <c r="E309" s="6">
        <v>127</v>
      </c>
      <c r="F309" s="6">
        <v>132</v>
      </c>
      <c r="G309" s="6">
        <v>259</v>
      </c>
      <c r="H309" s="6">
        <v>180</v>
      </c>
      <c r="I309" s="58">
        <v>0.69498069498069504</v>
      </c>
    </row>
    <row r="310" spans="1:9" x14ac:dyDescent="0.25">
      <c r="A310" s="6">
        <v>302</v>
      </c>
      <c r="B310" s="6" t="s">
        <v>56</v>
      </c>
      <c r="C310" s="6" t="s">
        <v>60</v>
      </c>
      <c r="D310" s="6">
        <v>4</v>
      </c>
      <c r="E310" s="6">
        <v>141</v>
      </c>
      <c r="F310" s="6">
        <v>144</v>
      </c>
      <c r="G310" s="6">
        <v>285</v>
      </c>
      <c r="H310" s="6">
        <v>198</v>
      </c>
      <c r="I310" s="58">
        <v>0.69473684210526321</v>
      </c>
    </row>
    <row r="311" spans="1:9" x14ac:dyDescent="0.25">
      <c r="A311" s="6">
        <v>303</v>
      </c>
      <c r="B311" s="6" t="s">
        <v>48</v>
      </c>
      <c r="C311" s="6" t="s">
        <v>49</v>
      </c>
      <c r="D311" s="6">
        <v>18</v>
      </c>
      <c r="E311" s="6">
        <v>196</v>
      </c>
      <c r="F311" s="6">
        <v>190</v>
      </c>
      <c r="G311" s="6">
        <v>386</v>
      </c>
      <c r="H311" s="6">
        <v>268</v>
      </c>
      <c r="I311" s="58">
        <v>0.69430051813471505</v>
      </c>
    </row>
    <row r="312" spans="1:9" x14ac:dyDescent="0.25">
      <c r="A312" s="6">
        <v>304</v>
      </c>
      <c r="B312" s="6" t="s">
        <v>23</v>
      </c>
      <c r="C312" s="6" t="s">
        <v>24</v>
      </c>
      <c r="D312" s="6">
        <v>27</v>
      </c>
      <c r="E312" s="6">
        <v>95</v>
      </c>
      <c r="F312" s="6">
        <v>124</v>
      </c>
      <c r="G312" s="6">
        <v>219</v>
      </c>
      <c r="H312" s="6">
        <v>152</v>
      </c>
      <c r="I312" s="58">
        <v>0.69406392694063923</v>
      </c>
    </row>
    <row r="313" spans="1:9" x14ac:dyDescent="0.25">
      <c r="A313" s="6">
        <v>305</v>
      </c>
      <c r="B313" s="6" t="s">
        <v>23</v>
      </c>
      <c r="C313" s="6" t="s">
        <v>24</v>
      </c>
      <c r="D313" s="6">
        <v>23</v>
      </c>
      <c r="E313" s="6">
        <v>81</v>
      </c>
      <c r="F313" s="6">
        <v>92</v>
      </c>
      <c r="G313" s="6">
        <v>173</v>
      </c>
      <c r="H313" s="6">
        <v>120</v>
      </c>
      <c r="I313" s="58">
        <v>0.69364161849710981</v>
      </c>
    </row>
    <row r="314" spans="1:9" x14ac:dyDescent="0.25">
      <c r="A314" s="6">
        <v>306</v>
      </c>
      <c r="B314" s="6" t="s">
        <v>23</v>
      </c>
      <c r="C314" s="6" t="s">
        <v>30</v>
      </c>
      <c r="D314" s="6">
        <v>6</v>
      </c>
      <c r="E314" s="6">
        <v>90</v>
      </c>
      <c r="F314" s="6">
        <v>73</v>
      </c>
      <c r="G314" s="6">
        <v>163</v>
      </c>
      <c r="H314" s="6">
        <v>113</v>
      </c>
      <c r="I314" s="58">
        <v>0.69325153374233128</v>
      </c>
    </row>
    <row r="315" spans="1:9" x14ac:dyDescent="0.25">
      <c r="A315" s="6">
        <v>307</v>
      </c>
      <c r="B315" s="6" t="s">
        <v>32</v>
      </c>
      <c r="C315" s="6" t="s">
        <v>39</v>
      </c>
      <c r="D315" s="6">
        <v>4</v>
      </c>
      <c r="E315" s="6">
        <v>96</v>
      </c>
      <c r="F315" s="6">
        <v>86</v>
      </c>
      <c r="G315" s="6">
        <v>182</v>
      </c>
      <c r="H315" s="6">
        <v>126</v>
      </c>
      <c r="I315" s="58">
        <v>0.69230769230769229</v>
      </c>
    </row>
    <row r="316" spans="1:9" x14ac:dyDescent="0.25">
      <c r="A316" s="6">
        <v>308</v>
      </c>
      <c r="B316" s="6" t="s">
        <v>84</v>
      </c>
      <c r="C316" s="6" t="s">
        <v>85</v>
      </c>
      <c r="D316" s="6">
        <v>1</v>
      </c>
      <c r="E316" s="6">
        <v>235</v>
      </c>
      <c r="F316" s="6">
        <v>223</v>
      </c>
      <c r="G316" s="6">
        <v>458</v>
      </c>
      <c r="H316" s="6">
        <v>317</v>
      </c>
      <c r="I316" s="58">
        <v>0.69213973799126638</v>
      </c>
    </row>
    <row r="317" spans="1:9" x14ac:dyDescent="0.25">
      <c r="A317" s="6">
        <v>309</v>
      </c>
      <c r="B317" s="6" t="s">
        <v>32</v>
      </c>
      <c r="C317" s="6" t="s">
        <v>41</v>
      </c>
      <c r="D317" s="6">
        <v>12</v>
      </c>
      <c r="E317" s="6">
        <v>98</v>
      </c>
      <c r="F317" s="6">
        <v>103</v>
      </c>
      <c r="G317" s="6">
        <v>201</v>
      </c>
      <c r="H317" s="6">
        <v>139</v>
      </c>
      <c r="I317" s="58">
        <v>0.69154228855721389</v>
      </c>
    </row>
    <row r="318" spans="1:9" x14ac:dyDescent="0.25">
      <c r="A318" s="6">
        <v>310</v>
      </c>
      <c r="B318" s="6" t="s">
        <v>23</v>
      </c>
      <c r="C318" s="6" t="s">
        <v>26</v>
      </c>
      <c r="D318" s="6">
        <v>6</v>
      </c>
      <c r="E318" s="6">
        <v>161</v>
      </c>
      <c r="F318" s="6">
        <v>172</v>
      </c>
      <c r="G318" s="6">
        <v>333</v>
      </c>
      <c r="H318" s="6">
        <v>230</v>
      </c>
      <c r="I318" s="58">
        <v>0.69069069069069067</v>
      </c>
    </row>
    <row r="319" spans="1:9" x14ac:dyDescent="0.25">
      <c r="A319" s="6">
        <v>311</v>
      </c>
      <c r="B319" s="6" t="s">
        <v>56</v>
      </c>
      <c r="C319" s="6" t="s">
        <v>60</v>
      </c>
      <c r="D319" s="6">
        <v>2</v>
      </c>
      <c r="E319" s="6">
        <v>218</v>
      </c>
      <c r="F319" s="6">
        <v>211</v>
      </c>
      <c r="G319" s="6">
        <v>429</v>
      </c>
      <c r="H319" s="6">
        <v>296</v>
      </c>
      <c r="I319" s="58">
        <v>0.68997668997668993</v>
      </c>
    </row>
    <row r="320" spans="1:9" x14ac:dyDescent="0.25">
      <c r="A320" s="6">
        <v>312</v>
      </c>
      <c r="B320" s="6" t="s">
        <v>32</v>
      </c>
      <c r="C320" s="6" t="s">
        <v>39</v>
      </c>
      <c r="D320" s="6">
        <v>15</v>
      </c>
      <c r="E320" s="6">
        <v>150</v>
      </c>
      <c r="F320" s="6">
        <v>137</v>
      </c>
      <c r="G320" s="6">
        <v>287</v>
      </c>
      <c r="H320" s="6">
        <v>198</v>
      </c>
      <c r="I320" s="58">
        <v>0.68989547038327526</v>
      </c>
    </row>
    <row r="321" spans="1:9" x14ac:dyDescent="0.25">
      <c r="A321" s="6">
        <v>313</v>
      </c>
      <c r="B321" s="6" t="s">
        <v>79</v>
      </c>
      <c r="C321" s="6" t="s">
        <v>81</v>
      </c>
      <c r="D321" s="6">
        <v>1</v>
      </c>
      <c r="E321" s="6">
        <v>187</v>
      </c>
      <c r="F321" s="6">
        <v>180</v>
      </c>
      <c r="G321" s="6">
        <v>367</v>
      </c>
      <c r="H321" s="6">
        <v>253</v>
      </c>
      <c r="I321" s="58">
        <v>0.68937329700272476</v>
      </c>
    </row>
    <row r="322" spans="1:9" x14ac:dyDescent="0.25">
      <c r="A322" s="6">
        <v>314</v>
      </c>
      <c r="B322" s="6" t="s">
        <v>23</v>
      </c>
      <c r="C322" s="6" t="s">
        <v>26</v>
      </c>
      <c r="D322" s="6">
        <v>9</v>
      </c>
      <c r="E322" s="6">
        <v>96</v>
      </c>
      <c r="F322" s="6">
        <v>129</v>
      </c>
      <c r="G322" s="6">
        <v>225</v>
      </c>
      <c r="H322" s="6">
        <v>155</v>
      </c>
      <c r="I322" s="58">
        <v>0.68888888888888888</v>
      </c>
    </row>
    <row r="323" spans="1:9" x14ac:dyDescent="0.25">
      <c r="A323" s="6">
        <v>315</v>
      </c>
      <c r="B323" s="6" t="s">
        <v>84</v>
      </c>
      <c r="C323" s="6" t="s">
        <v>86</v>
      </c>
      <c r="D323" s="6">
        <v>5</v>
      </c>
      <c r="E323" s="6">
        <v>120</v>
      </c>
      <c r="F323" s="6">
        <v>105</v>
      </c>
      <c r="G323" s="6">
        <v>225</v>
      </c>
      <c r="H323" s="6">
        <v>155</v>
      </c>
      <c r="I323" s="58">
        <v>0.68888888888888888</v>
      </c>
    </row>
    <row r="324" spans="1:9" x14ac:dyDescent="0.25">
      <c r="A324" s="6">
        <v>316</v>
      </c>
      <c r="B324" s="6" t="s">
        <v>62</v>
      </c>
      <c r="C324" s="6" t="s">
        <v>64</v>
      </c>
      <c r="D324" s="6">
        <v>4</v>
      </c>
      <c r="E324" s="6">
        <v>140</v>
      </c>
      <c r="F324" s="6">
        <v>139</v>
      </c>
      <c r="G324" s="6">
        <v>279</v>
      </c>
      <c r="H324" s="6">
        <v>192</v>
      </c>
      <c r="I324" s="58">
        <v>0.68817204301075274</v>
      </c>
    </row>
    <row r="325" spans="1:9" x14ac:dyDescent="0.25">
      <c r="A325" s="6">
        <v>317</v>
      </c>
      <c r="B325" s="6" t="s">
        <v>9</v>
      </c>
      <c r="C325" s="6" t="s">
        <v>11</v>
      </c>
      <c r="D325" s="6">
        <v>2</v>
      </c>
      <c r="E325" s="6">
        <v>212</v>
      </c>
      <c r="F325" s="6">
        <v>191</v>
      </c>
      <c r="G325" s="6">
        <v>403</v>
      </c>
      <c r="H325" s="6">
        <v>277</v>
      </c>
      <c r="I325" s="58">
        <v>0.68734491315136481</v>
      </c>
    </row>
    <row r="326" spans="1:9" x14ac:dyDescent="0.25">
      <c r="A326" s="6">
        <v>318</v>
      </c>
      <c r="B326" s="6" t="s">
        <v>66</v>
      </c>
      <c r="C326" s="6" t="s">
        <v>69</v>
      </c>
      <c r="D326" s="6">
        <v>1</v>
      </c>
      <c r="E326" s="6">
        <v>195</v>
      </c>
      <c r="F326" s="6">
        <v>188</v>
      </c>
      <c r="G326" s="6">
        <v>383</v>
      </c>
      <c r="H326" s="6">
        <v>263</v>
      </c>
      <c r="I326" s="58">
        <v>0.6866840731070496</v>
      </c>
    </row>
    <row r="327" spans="1:9" x14ac:dyDescent="0.25">
      <c r="A327" s="6">
        <v>319</v>
      </c>
      <c r="B327" s="6" t="s">
        <v>23</v>
      </c>
      <c r="C327" s="6" t="s">
        <v>31</v>
      </c>
      <c r="D327" s="6">
        <v>5</v>
      </c>
      <c r="E327" s="6">
        <v>179</v>
      </c>
      <c r="F327" s="6">
        <v>174</v>
      </c>
      <c r="G327" s="6">
        <v>353</v>
      </c>
      <c r="H327" s="6">
        <v>242</v>
      </c>
      <c r="I327" s="58">
        <v>0.68555240793201133</v>
      </c>
    </row>
    <row r="328" spans="1:9" x14ac:dyDescent="0.25">
      <c r="A328" s="6">
        <v>320</v>
      </c>
      <c r="B328" s="6" t="s">
        <v>32</v>
      </c>
      <c r="C328" s="6" t="s">
        <v>39</v>
      </c>
      <c r="D328" s="6">
        <v>14</v>
      </c>
      <c r="E328" s="6">
        <v>150</v>
      </c>
      <c r="F328" s="6">
        <v>142</v>
      </c>
      <c r="G328" s="6">
        <v>292</v>
      </c>
      <c r="H328" s="6">
        <v>200</v>
      </c>
      <c r="I328" s="58">
        <v>0.68493150684931503</v>
      </c>
    </row>
    <row r="329" spans="1:9" x14ac:dyDescent="0.25">
      <c r="A329" s="6">
        <v>321</v>
      </c>
      <c r="B329" s="6" t="s">
        <v>66</v>
      </c>
      <c r="C329" s="6" t="s">
        <v>67</v>
      </c>
      <c r="D329" s="6">
        <v>2</v>
      </c>
      <c r="E329" s="6">
        <v>201</v>
      </c>
      <c r="F329" s="6">
        <v>173</v>
      </c>
      <c r="G329" s="6">
        <v>374</v>
      </c>
      <c r="H329" s="6">
        <v>256</v>
      </c>
      <c r="I329" s="58">
        <v>0.68449197860962563</v>
      </c>
    </row>
    <row r="330" spans="1:9" x14ac:dyDescent="0.25">
      <c r="A330" s="6">
        <v>322</v>
      </c>
      <c r="B330" s="6" t="s">
        <v>84</v>
      </c>
      <c r="C330" s="6" t="s">
        <v>88</v>
      </c>
      <c r="D330" s="6">
        <v>7</v>
      </c>
      <c r="E330" s="6">
        <v>156</v>
      </c>
      <c r="F330" s="6">
        <v>176</v>
      </c>
      <c r="G330" s="6">
        <v>332</v>
      </c>
      <c r="H330" s="6">
        <v>227</v>
      </c>
      <c r="I330" s="58">
        <v>0.6837349397590361</v>
      </c>
    </row>
    <row r="331" spans="1:9" x14ac:dyDescent="0.25">
      <c r="A331" s="6">
        <v>323</v>
      </c>
      <c r="B331" s="6" t="s">
        <v>32</v>
      </c>
      <c r="C331" s="6" t="s">
        <v>33</v>
      </c>
      <c r="D331" s="6">
        <v>13</v>
      </c>
      <c r="E331" s="6">
        <v>153</v>
      </c>
      <c r="F331" s="6">
        <v>153</v>
      </c>
      <c r="G331" s="6">
        <v>306</v>
      </c>
      <c r="H331" s="6">
        <v>209</v>
      </c>
      <c r="I331" s="58">
        <v>0.68300653594771243</v>
      </c>
    </row>
    <row r="332" spans="1:9" x14ac:dyDescent="0.25">
      <c r="A332" s="6">
        <v>324</v>
      </c>
      <c r="B332" s="6" t="s">
        <v>66</v>
      </c>
      <c r="C332" s="6" t="s">
        <v>69</v>
      </c>
      <c r="D332" s="6">
        <v>2</v>
      </c>
      <c r="E332" s="6">
        <v>197</v>
      </c>
      <c r="F332" s="6">
        <v>159</v>
      </c>
      <c r="G332" s="6">
        <v>356</v>
      </c>
      <c r="H332" s="6">
        <v>243</v>
      </c>
      <c r="I332" s="58">
        <v>0.68258426966292129</v>
      </c>
    </row>
    <row r="333" spans="1:9" x14ac:dyDescent="0.25">
      <c r="A333" s="6">
        <v>325</v>
      </c>
      <c r="B333" s="6" t="s">
        <v>48</v>
      </c>
      <c r="C333" s="6" t="s">
        <v>53</v>
      </c>
      <c r="D333" s="6">
        <v>1</v>
      </c>
      <c r="E333" s="6">
        <v>121</v>
      </c>
      <c r="F333" s="6">
        <v>112</v>
      </c>
      <c r="G333" s="6">
        <v>233</v>
      </c>
      <c r="H333" s="6">
        <v>159</v>
      </c>
      <c r="I333" s="58">
        <v>0.68240343347639487</v>
      </c>
    </row>
    <row r="334" spans="1:9" x14ac:dyDescent="0.25">
      <c r="A334" s="6">
        <v>326</v>
      </c>
      <c r="B334" s="6" t="s">
        <v>32</v>
      </c>
      <c r="C334" s="6" t="s">
        <v>43</v>
      </c>
      <c r="D334" s="6">
        <v>7</v>
      </c>
      <c r="E334" s="6">
        <v>157</v>
      </c>
      <c r="F334" s="6">
        <v>166</v>
      </c>
      <c r="G334" s="6">
        <v>323</v>
      </c>
      <c r="H334" s="6">
        <v>220</v>
      </c>
      <c r="I334" s="58">
        <v>0.68111455108359131</v>
      </c>
    </row>
    <row r="335" spans="1:9" x14ac:dyDescent="0.25">
      <c r="A335" s="6">
        <v>327</v>
      </c>
      <c r="B335" s="6" t="s">
        <v>95</v>
      </c>
      <c r="C335" s="6" t="s">
        <v>98</v>
      </c>
      <c r="D335" s="6">
        <v>2</v>
      </c>
      <c r="E335" s="6">
        <v>176</v>
      </c>
      <c r="F335" s="6">
        <v>156</v>
      </c>
      <c r="G335" s="6">
        <v>332</v>
      </c>
      <c r="H335" s="6">
        <v>226</v>
      </c>
      <c r="I335" s="58">
        <v>0.68072289156626509</v>
      </c>
    </row>
    <row r="336" spans="1:9" x14ac:dyDescent="0.25">
      <c r="A336" s="6">
        <v>328</v>
      </c>
      <c r="B336" s="6" t="s">
        <v>79</v>
      </c>
      <c r="C336" s="6" t="s">
        <v>81</v>
      </c>
      <c r="D336" s="6">
        <v>5</v>
      </c>
      <c r="E336" s="6">
        <v>111</v>
      </c>
      <c r="F336" s="6">
        <v>108</v>
      </c>
      <c r="G336" s="6">
        <v>219</v>
      </c>
      <c r="H336" s="6">
        <v>149</v>
      </c>
      <c r="I336" s="58">
        <v>0.68036529680365299</v>
      </c>
    </row>
    <row r="337" spans="1:9" x14ac:dyDescent="0.25">
      <c r="A337" s="6">
        <v>329</v>
      </c>
      <c r="B337" s="6" t="s">
        <v>84</v>
      </c>
      <c r="C337" s="6" t="s">
        <v>88</v>
      </c>
      <c r="D337" s="6">
        <v>5</v>
      </c>
      <c r="E337" s="6">
        <v>200</v>
      </c>
      <c r="F337" s="6">
        <v>140</v>
      </c>
      <c r="G337" s="6">
        <v>340</v>
      </c>
      <c r="H337" s="6">
        <v>231</v>
      </c>
      <c r="I337" s="58">
        <v>0.67941176470588238</v>
      </c>
    </row>
    <row r="338" spans="1:9" x14ac:dyDescent="0.25">
      <c r="A338" s="6">
        <v>330</v>
      </c>
      <c r="B338" s="6" t="s">
        <v>48</v>
      </c>
      <c r="C338" s="6" t="s">
        <v>50</v>
      </c>
      <c r="D338" s="6">
        <v>5</v>
      </c>
      <c r="E338" s="6">
        <v>142</v>
      </c>
      <c r="F338" s="6">
        <v>135</v>
      </c>
      <c r="G338" s="6">
        <v>277</v>
      </c>
      <c r="H338" s="6">
        <v>188</v>
      </c>
      <c r="I338" s="58">
        <v>0.67870036101083031</v>
      </c>
    </row>
    <row r="339" spans="1:9" x14ac:dyDescent="0.25">
      <c r="A339" s="6">
        <v>331</v>
      </c>
      <c r="B339" s="6" t="s">
        <v>74</v>
      </c>
      <c r="C339" s="6" t="s">
        <v>76</v>
      </c>
      <c r="D339" s="6">
        <v>2</v>
      </c>
      <c r="E339" s="6">
        <v>225</v>
      </c>
      <c r="F339" s="6">
        <v>203</v>
      </c>
      <c r="G339" s="6">
        <v>428</v>
      </c>
      <c r="H339" s="6">
        <v>290</v>
      </c>
      <c r="I339" s="58">
        <v>0.67757009345794394</v>
      </c>
    </row>
    <row r="340" spans="1:9" x14ac:dyDescent="0.25">
      <c r="A340" s="6">
        <v>332</v>
      </c>
      <c r="B340" s="6" t="s">
        <v>32</v>
      </c>
      <c r="C340" s="6" t="s">
        <v>39</v>
      </c>
      <c r="D340" s="6">
        <v>5</v>
      </c>
      <c r="E340" s="6">
        <v>144</v>
      </c>
      <c r="F340" s="6">
        <v>138</v>
      </c>
      <c r="G340" s="6">
        <v>282</v>
      </c>
      <c r="H340" s="6">
        <v>191</v>
      </c>
      <c r="I340" s="58">
        <v>0.67730496453900713</v>
      </c>
    </row>
    <row r="341" spans="1:9" x14ac:dyDescent="0.25">
      <c r="A341" s="6">
        <v>333</v>
      </c>
      <c r="B341" s="6" t="s">
        <v>84</v>
      </c>
      <c r="C341" s="6" t="s">
        <v>86</v>
      </c>
      <c r="D341" s="6">
        <v>2</v>
      </c>
      <c r="E341" s="6">
        <v>243</v>
      </c>
      <c r="F341" s="6">
        <v>231</v>
      </c>
      <c r="G341" s="6">
        <v>474</v>
      </c>
      <c r="H341" s="6">
        <v>321</v>
      </c>
      <c r="I341" s="58">
        <v>0.67721518987341767</v>
      </c>
    </row>
    <row r="342" spans="1:9" x14ac:dyDescent="0.25">
      <c r="A342" s="6">
        <v>334</v>
      </c>
      <c r="B342" s="6" t="s">
        <v>84</v>
      </c>
      <c r="C342" s="6" t="s">
        <v>85</v>
      </c>
      <c r="D342" s="6">
        <v>4</v>
      </c>
      <c r="E342" s="6">
        <v>209</v>
      </c>
      <c r="F342" s="6">
        <v>218</v>
      </c>
      <c r="G342" s="6">
        <v>427</v>
      </c>
      <c r="H342" s="6">
        <v>289</v>
      </c>
      <c r="I342" s="58">
        <v>0.6768149882903981</v>
      </c>
    </row>
    <row r="343" spans="1:9" x14ac:dyDescent="0.25">
      <c r="A343" s="6">
        <v>335</v>
      </c>
      <c r="B343" s="6" t="s">
        <v>48</v>
      </c>
      <c r="C343" s="6" t="s">
        <v>52</v>
      </c>
      <c r="D343" s="6">
        <v>22</v>
      </c>
      <c r="E343" s="6">
        <v>177</v>
      </c>
      <c r="F343" s="6">
        <v>163</v>
      </c>
      <c r="G343" s="6">
        <v>340</v>
      </c>
      <c r="H343" s="6">
        <v>230</v>
      </c>
      <c r="I343" s="58">
        <v>0.67647058823529416</v>
      </c>
    </row>
    <row r="344" spans="1:9" x14ac:dyDescent="0.25">
      <c r="A344" s="6">
        <v>336</v>
      </c>
      <c r="B344" s="6" t="s">
        <v>23</v>
      </c>
      <c r="C344" s="6" t="s">
        <v>28</v>
      </c>
      <c r="D344" s="6">
        <v>5</v>
      </c>
      <c r="E344" s="6">
        <v>111</v>
      </c>
      <c r="F344" s="6">
        <v>113</v>
      </c>
      <c r="G344" s="6">
        <v>224</v>
      </c>
      <c r="H344" s="6">
        <v>151</v>
      </c>
      <c r="I344" s="58">
        <v>0.6741071428571429</v>
      </c>
    </row>
    <row r="345" spans="1:9" x14ac:dyDescent="0.25">
      <c r="A345" s="6">
        <v>337</v>
      </c>
      <c r="B345" s="6" t="s">
        <v>23</v>
      </c>
      <c r="C345" s="6" t="s">
        <v>31</v>
      </c>
      <c r="D345" s="6">
        <v>3</v>
      </c>
      <c r="E345" s="6">
        <v>174</v>
      </c>
      <c r="F345" s="6">
        <v>160</v>
      </c>
      <c r="G345" s="6">
        <v>334</v>
      </c>
      <c r="H345" s="6">
        <v>225</v>
      </c>
      <c r="I345" s="58">
        <v>0.67365269461077848</v>
      </c>
    </row>
    <row r="346" spans="1:9" x14ac:dyDescent="0.25">
      <c r="A346" s="6">
        <v>338</v>
      </c>
      <c r="B346" s="6" t="s">
        <v>23</v>
      </c>
      <c r="C346" s="6" t="s">
        <v>26</v>
      </c>
      <c r="D346" s="6">
        <v>2</v>
      </c>
      <c r="E346" s="6">
        <v>141</v>
      </c>
      <c r="F346" s="6">
        <v>137</v>
      </c>
      <c r="G346" s="6">
        <v>278</v>
      </c>
      <c r="H346" s="6">
        <v>187</v>
      </c>
      <c r="I346" s="58">
        <v>0.67266187050359716</v>
      </c>
    </row>
    <row r="347" spans="1:9" x14ac:dyDescent="0.25">
      <c r="A347" s="6">
        <v>339</v>
      </c>
      <c r="B347" s="6" t="s">
        <v>74</v>
      </c>
      <c r="C347" s="6" t="s">
        <v>78</v>
      </c>
      <c r="D347" s="6">
        <v>1</v>
      </c>
      <c r="E347" s="6">
        <v>205</v>
      </c>
      <c r="F347" s="6">
        <v>182</v>
      </c>
      <c r="G347" s="6">
        <v>387</v>
      </c>
      <c r="H347" s="6">
        <v>260</v>
      </c>
      <c r="I347" s="58">
        <v>0.67183462532299743</v>
      </c>
    </row>
    <row r="348" spans="1:9" x14ac:dyDescent="0.25">
      <c r="A348" s="6">
        <v>340</v>
      </c>
      <c r="B348" s="6" t="s">
        <v>79</v>
      </c>
      <c r="C348" s="6" t="s">
        <v>83</v>
      </c>
      <c r="D348" s="6">
        <v>3</v>
      </c>
      <c r="E348" s="6">
        <v>106</v>
      </c>
      <c r="F348" s="6">
        <v>89</v>
      </c>
      <c r="G348" s="6">
        <v>195</v>
      </c>
      <c r="H348" s="6">
        <v>131</v>
      </c>
      <c r="I348" s="58">
        <v>0.67179487179487174</v>
      </c>
    </row>
    <row r="349" spans="1:9" x14ac:dyDescent="0.25">
      <c r="A349" s="6">
        <v>341</v>
      </c>
      <c r="B349" s="6" t="s">
        <v>74</v>
      </c>
      <c r="C349" s="6" t="s">
        <v>78</v>
      </c>
      <c r="D349" s="6">
        <v>4</v>
      </c>
      <c r="E349" s="6">
        <v>127</v>
      </c>
      <c r="F349" s="6">
        <v>113</v>
      </c>
      <c r="G349" s="6">
        <v>240</v>
      </c>
      <c r="H349" s="6">
        <v>161</v>
      </c>
      <c r="I349" s="58">
        <v>0.67083333333333328</v>
      </c>
    </row>
    <row r="350" spans="1:9" x14ac:dyDescent="0.25">
      <c r="A350" s="6">
        <v>342</v>
      </c>
      <c r="B350" s="6" t="s">
        <v>9</v>
      </c>
      <c r="C350" s="6" t="s">
        <v>14</v>
      </c>
      <c r="D350" s="6">
        <v>3</v>
      </c>
      <c r="E350" s="6">
        <v>83</v>
      </c>
      <c r="F350" s="6">
        <v>78</v>
      </c>
      <c r="G350" s="6">
        <v>161</v>
      </c>
      <c r="H350" s="6">
        <v>108</v>
      </c>
      <c r="I350" s="58">
        <v>0.67080745341614911</v>
      </c>
    </row>
    <row r="351" spans="1:9" x14ac:dyDescent="0.25">
      <c r="A351" s="6">
        <v>343</v>
      </c>
      <c r="B351" s="6" t="s">
        <v>23</v>
      </c>
      <c r="C351" s="6" t="s">
        <v>24</v>
      </c>
      <c r="D351" s="6">
        <v>8</v>
      </c>
      <c r="E351" s="6">
        <v>176</v>
      </c>
      <c r="F351" s="6">
        <v>185</v>
      </c>
      <c r="G351" s="6">
        <v>361</v>
      </c>
      <c r="H351" s="6">
        <v>242</v>
      </c>
      <c r="I351" s="58">
        <v>0.67036011080332414</v>
      </c>
    </row>
    <row r="352" spans="1:9" x14ac:dyDescent="0.25">
      <c r="A352" s="6">
        <v>344</v>
      </c>
      <c r="B352" s="6" t="s">
        <v>48</v>
      </c>
      <c r="C352" s="6" t="s">
        <v>52</v>
      </c>
      <c r="D352" s="6">
        <v>12</v>
      </c>
      <c r="E352" s="6">
        <v>143</v>
      </c>
      <c r="F352" s="6">
        <v>145</v>
      </c>
      <c r="G352" s="6">
        <v>288</v>
      </c>
      <c r="H352" s="6">
        <v>193</v>
      </c>
      <c r="I352" s="58">
        <v>0.67013888888888884</v>
      </c>
    </row>
    <row r="353" spans="1:9" x14ac:dyDescent="0.25">
      <c r="A353" s="6">
        <v>345</v>
      </c>
      <c r="B353" s="6" t="s">
        <v>23</v>
      </c>
      <c r="C353" s="6" t="s">
        <v>24</v>
      </c>
      <c r="D353" s="6">
        <v>22</v>
      </c>
      <c r="E353" s="6">
        <v>100</v>
      </c>
      <c r="F353" s="6">
        <v>109</v>
      </c>
      <c r="G353" s="6">
        <v>209</v>
      </c>
      <c r="H353" s="6">
        <v>140</v>
      </c>
      <c r="I353" s="58">
        <v>0.66985645933014359</v>
      </c>
    </row>
    <row r="354" spans="1:9" x14ac:dyDescent="0.25">
      <c r="A354" s="6">
        <v>346</v>
      </c>
      <c r="B354" s="6" t="s">
        <v>74</v>
      </c>
      <c r="C354" s="6" t="s">
        <v>76</v>
      </c>
      <c r="D354" s="6">
        <v>9</v>
      </c>
      <c r="E354" s="6">
        <v>173</v>
      </c>
      <c r="F354" s="6">
        <v>172</v>
      </c>
      <c r="G354" s="6">
        <v>345</v>
      </c>
      <c r="H354" s="6">
        <v>231</v>
      </c>
      <c r="I354" s="58">
        <v>0.66956521739130437</v>
      </c>
    </row>
    <row r="355" spans="1:9" x14ac:dyDescent="0.25">
      <c r="A355" s="6">
        <v>347</v>
      </c>
      <c r="B355" s="6" t="s">
        <v>84</v>
      </c>
      <c r="C355" s="6" t="s">
        <v>88</v>
      </c>
      <c r="D355" s="6">
        <v>6</v>
      </c>
      <c r="E355" s="6">
        <v>143</v>
      </c>
      <c r="F355" s="6">
        <v>138</v>
      </c>
      <c r="G355" s="6">
        <v>281</v>
      </c>
      <c r="H355" s="6">
        <v>188</v>
      </c>
      <c r="I355" s="58">
        <v>0.66903914590747326</v>
      </c>
    </row>
    <row r="356" spans="1:9" x14ac:dyDescent="0.25">
      <c r="A356" s="6">
        <v>348</v>
      </c>
      <c r="B356" s="6" t="s">
        <v>48</v>
      </c>
      <c r="C356" s="6" t="s">
        <v>49</v>
      </c>
      <c r="D356" s="6">
        <v>10</v>
      </c>
      <c r="E356" s="6">
        <v>88</v>
      </c>
      <c r="F356" s="6">
        <v>117</v>
      </c>
      <c r="G356" s="6">
        <v>205</v>
      </c>
      <c r="H356" s="6">
        <v>137</v>
      </c>
      <c r="I356" s="58">
        <v>0.66829268292682931</v>
      </c>
    </row>
    <row r="357" spans="1:9" x14ac:dyDescent="0.25">
      <c r="A357" s="6">
        <v>349</v>
      </c>
      <c r="B357" s="6" t="s">
        <v>48</v>
      </c>
      <c r="C357" s="6" t="s">
        <v>51</v>
      </c>
      <c r="D357" s="6">
        <v>5</v>
      </c>
      <c r="E357" s="6">
        <v>117</v>
      </c>
      <c r="F357" s="6">
        <v>127</v>
      </c>
      <c r="G357" s="6">
        <v>244</v>
      </c>
      <c r="H357" s="6">
        <v>163</v>
      </c>
      <c r="I357" s="58">
        <v>0.66803278688524592</v>
      </c>
    </row>
    <row r="358" spans="1:9" x14ac:dyDescent="0.25">
      <c r="A358" s="6">
        <v>350</v>
      </c>
      <c r="B358" s="6" t="s">
        <v>66</v>
      </c>
      <c r="C358" s="6" t="s">
        <v>67</v>
      </c>
      <c r="D358" s="6">
        <v>4</v>
      </c>
      <c r="E358" s="6">
        <v>140</v>
      </c>
      <c r="F358" s="6">
        <v>143</v>
      </c>
      <c r="G358" s="6">
        <v>283</v>
      </c>
      <c r="H358" s="6">
        <v>189</v>
      </c>
      <c r="I358" s="58">
        <v>0.66784452296819785</v>
      </c>
    </row>
    <row r="359" spans="1:9" x14ac:dyDescent="0.25">
      <c r="A359" s="6">
        <v>351</v>
      </c>
      <c r="B359" s="6" t="s">
        <v>89</v>
      </c>
      <c r="C359" s="6" t="s">
        <v>90</v>
      </c>
      <c r="D359" s="6">
        <v>6</v>
      </c>
      <c r="E359" s="6">
        <v>178</v>
      </c>
      <c r="F359" s="6">
        <v>144</v>
      </c>
      <c r="G359" s="6">
        <v>322</v>
      </c>
      <c r="H359" s="6">
        <v>215</v>
      </c>
      <c r="I359" s="58">
        <v>0.66770186335403725</v>
      </c>
    </row>
    <row r="360" spans="1:9" x14ac:dyDescent="0.25">
      <c r="A360" s="6">
        <v>352</v>
      </c>
      <c r="B360" s="6" t="s">
        <v>84</v>
      </c>
      <c r="C360" s="6" t="s">
        <v>87</v>
      </c>
      <c r="D360" s="6">
        <v>5</v>
      </c>
      <c r="E360" s="6">
        <v>156</v>
      </c>
      <c r="F360" s="6">
        <v>153</v>
      </c>
      <c r="G360" s="6">
        <v>309</v>
      </c>
      <c r="H360" s="6">
        <v>206</v>
      </c>
      <c r="I360" s="58">
        <v>0.66666666666666663</v>
      </c>
    </row>
    <row r="361" spans="1:9" x14ac:dyDescent="0.25">
      <c r="A361" s="6">
        <v>353</v>
      </c>
      <c r="B361" s="6" t="s">
        <v>84</v>
      </c>
      <c r="C361" s="6" t="s">
        <v>86</v>
      </c>
      <c r="D361" s="6">
        <v>4</v>
      </c>
      <c r="E361" s="6">
        <v>194</v>
      </c>
      <c r="F361" s="6">
        <v>174</v>
      </c>
      <c r="G361" s="6">
        <v>368</v>
      </c>
      <c r="H361" s="6">
        <v>245</v>
      </c>
      <c r="I361" s="58">
        <v>0.66576086956521741</v>
      </c>
    </row>
    <row r="362" spans="1:9" x14ac:dyDescent="0.25">
      <c r="A362" s="6">
        <v>354</v>
      </c>
      <c r="B362" s="6" t="s">
        <v>32</v>
      </c>
      <c r="C362" s="6" t="s">
        <v>43</v>
      </c>
      <c r="D362" s="6">
        <v>1</v>
      </c>
      <c r="E362" s="6">
        <v>181</v>
      </c>
      <c r="F362" s="6">
        <v>169</v>
      </c>
      <c r="G362" s="6">
        <v>350</v>
      </c>
      <c r="H362" s="6">
        <v>233</v>
      </c>
      <c r="I362" s="58">
        <v>0.6657142857142857</v>
      </c>
    </row>
    <row r="363" spans="1:9" x14ac:dyDescent="0.25">
      <c r="A363" s="6">
        <v>355</v>
      </c>
      <c r="B363" s="6" t="s">
        <v>48</v>
      </c>
      <c r="C363" s="6" t="s">
        <v>53</v>
      </c>
      <c r="D363" s="6">
        <v>13</v>
      </c>
      <c r="E363" s="6">
        <v>175</v>
      </c>
      <c r="F363" s="6">
        <v>157</v>
      </c>
      <c r="G363" s="6">
        <v>332</v>
      </c>
      <c r="H363" s="6">
        <v>221</v>
      </c>
      <c r="I363" s="58">
        <v>0.66566265060240959</v>
      </c>
    </row>
    <row r="364" spans="1:9" x14ac:dyDescent="0.25">
      <c r="A364" s="6">
        <v>356</v>
      </c>
      <c r="B364" s="6" t="s">
        <v>56</v>
      </c>
      <c r="C364" s="6" t="s">
        <v>61</v>
      </c>
      <c r="D364" s="6">
        <v>5</v>
      </c>
      <c r="E364" s="6">
        <v>141</v>
      </c>
      <c r="F364" s="6">
        <v>131</v>
      </c>
      <c r="G364" s="6">
        <v>272</v>
      </c>
      <c r="H364" s="6">
        <v>181</v>
      </c>
      <c r="I364" s="58">
        <v>0.6654411764705882</v>
      </c>
    </row>
    <row r="365" spans="1:9" x14ac:dyDescent="0.25">
      <c r="A365" s="6">
        <v>357</v>
      </c>
      <c r="B365" s="6" t="s">
        <v>48</v>
      </c>
      <c r="C365" s="6" t="s">
        <v>52</v>
      </c>
      <c r="D365" s="6">
        <v>8</v>
      </c>
      <c r="E365" s="6">
        <v>133</v>
      </c>
      <c r="F365" s="6">
        <v>136</v>
      </c>
      <c r="G365" s="6">
        <v>269</v>
      </c>
      <c r="H365" s="6">
        <v>179</v>
      </c>
      <c r="I365" s="58">
        <v>0.66542750929368033</v>
      </c>
    </row>
    <row r="366" spans="1:9" x14ac:dyDescent="0.25">
      <c r="A366" s="6">
        <v>358</v>
      </c>
      <c r="B366" s="6" t="s">
        <v>84</v>
      </c>
      <c r="C366" s="6" t="s">
        <v>87</v>
      </c>
      <c r="D366" s="6">
        <v>2</v>
      </c>
      <c r="E366" s="6">
        <v>170</v>
      </c>
      <c r="F366" s="6">
        <v>163</v>
      </c>
      <c r="G366" s="6">
        <v>333</v>
      </c>
      <c r="H366" s="6">
        <v>221</v>
      </c>
      <c r="I366" s="58">
        <v>0.66366366366366369</v>
      </c>
    </row>
    <row r="367" spans="1:9" x14ac:dyDescent="0.25">
      <c r="A367" s="6">
        <v>359</v>
      </c>
      <c r="B367" s="6" t="s">
        <v>89</v>
      </c>
      <c r="C367" s="6" t="s">
        <v>90</v>
      </c>
      <c r="D367" s="6">
        <v>3</v>
      </c>
      <c r="E367" s="6">
        <v>170</v>
      </c>
      <c r="F367" s="6">
        <v>163</v>
      </c>
      <c r="G367" s="6">
        <v>333</v>
      </c>
      <c r="H367" s="6">
        <v>221</v>
      </c>
      <c r="I367" s="58">
        <v>0.66366366366366369</v>
      </c>
    </row>
    <row r="368" spans="1:9" x14ac:dyDescent="0.25">
      <c r="A368" s="6">
        <v>360</v>
      </c>
      <c r="B368" s="6" t="s">
        <v>95</v>
      </c>
      <c r="C368" s="6" t="s">
        <v>96</v>
      </c>
      <c r="D368" s="6">
        <v>3</v>
      </c>
      <c r="E368" s="6">
        <v>149</v>
      </c>
      <c r="F368" s="6">
        <v>148</v>
      </c>
      <c r="G368" s="6">
        <v>297</v>
      </c>
      <c r="H368" s="6">
        <v>197</v>
      </c>
      <c r="I368" s="58">
        <v>0.66329966329966328</v>
      </c>
    </row>
    <row r="369" spans="1:9" x14ac:dyDescent="0.25">
      <c r="A369" s="6">
        <v>361</v>
      </c>
      <c r="B369" s="6" t="s">
        <v>48</v>
      </c>
      <c r="C369" s="6" t="s">
        <v>55</v>
      </c>
      <c r="D369" s="6">
        <v>11</v>
      </c>
      <c r="E369" s="6">
        <v>179</v>
      </c>
      <c r="F369" s="6">
        <v>201</v>
      </c>
      <c r="G369" s="6">
        <v>380</v>
      </c>
      <c r="H369" s="6">
        <v>252</v>
      </c>
      <c r="I369" s="58">
        <v>0.66315789473684206</v>
      </c>
    </row>
    <row r="370" spans="1:9" x14ac:dyDescent="0.25">
      <c r="A370" s="6">
        <v>362</v>
      </c>
      <c r="B370" s="6" t="s">
        <v>74</v>
      </c>
      <c r="C370" s="6" t="s">
        <v>76</v>
      </c>
      <c r="D370" s="6">
        <v>10</v>
      </c>
      <c r="E370" s="6">
        <v>181</v>
      </c>
      <c r="F370" s="6">
        <v>175</v>
      </c>
      <c r="G370" s="6">
        <v>356</v>
      </c>
      <c r="H370" s="6">
        <v>236</v>
      </c>
      <c r="I370" s="58">
        <v>0.6629213483146067</v>
      </c>
    </row>
    <row r="371" spans="1:9" x14ac:dyDescent="0.25">
      <c r="A371" s="6">
        <v>363</v>
      </c>
      <c r="B371" s="6" t="s">
        <v>32</v>
      </c>
      <c r="C371" s="6" t="s">
        <v>33</v>
      </c>
      <c r="D371" s="6">
        <v>15</v>
      </c>
      <c r="E371" s="6">
        <v>179</v>
      </c>
      <c r="F371" s="6">
        <v>161</v>
      </c>
      <c r="G371" s="6">
        <v>340</v>
      </c>
      <c r="H371" s="6">
        <v>225</v>
      </c>
      <c r="I371" s="58">
        <v>0.66176470588235292</v>
      </c>
    </row>
    <row r="372" spans="1:9" x14ac:dyDescent="0.25">
      <c r="A372" s="6">
        <v>364</v>
      </c>
      <c r="B372" s="6" t="s">
        <v>9</v>
      </c>
      <c r="C372" s="6" t="s">
        <v>10</v>
      </c>
      <c r="D372" s="6">
        <v>7</v>
      </c>
      <c r="E372" s="6">
        <v>134</v>
      </c>
      <c r="F372" s="6">
        <v>131</v>
      </c>
      <c r="G372" s="6">
        <v>265</v>
      </c>
      <c r="H372" s="6">
        <v>175</v>
      </c>
      <c r="I372" s="58">
        <v>0.660377358490566</v>
      </c>
    </row>
    <row r="373" spans="1:9" x14ac:dyDescent="0.25">
      <c r="A373" s="6">
        <v>365</v>
      </c>
      <c r="B373" s="6" t="s">
        <v>74</v>
      </c>
      <c r="C373" s="6" t="s">
        <v>77</v>
      </c>
      <c r="D373" s="6">
        <v>2</v>
      </c>
      <c r="E373" s="6">
        <v>234</v>
      </c>
      <c r="F373" s="6">
        <v>201</v>
      </c>
      <c r="G373" s="6">
        <v>435</v>
      </c>
      <c r="H373" s="6">
        <v>287</v>
      </c>
      <c r="I373" s="58">
        <v>0.65977011494252868</v>
      </c>
    </row>
    <row r="374" spans="1:9" x14ac:dyDescent="0.25">
      <c r="A374" s="6">
        <v>366</v>
      </c>
      <c r="B374" s="6" t="s">
        <v>32</v>
      </c>
      <c r="C374" s="6" t="s">
        <v>39</v>
      </c>
      <c r="D374" s="6">
        <v>10</v>
      </c>
      <c r="E374" s="6">
        <v>172</v>
      </c>
      <c r="F374" s="6">
        <v>163</v>
      </c>
      <c r="G374" s="6">
        <v>335</v>
      </c>
      <c r="H374" s="6">
        <v>221</v>
      </c>
      <c r="I374" s="58">
        <v>0.65970149253731347</v>
      </c>
    </row>
    <row r="375" spans="1:9" x14ac:dyDescent="0.25">
      <c r="A375" s="6">
        <v>367</v>
      </c>
      <c r="B375" s="6" t="s">
        <v>62</v>
      </c>
      <c r="C375" s="6" t="s">
        <v>65</v>
      </c>
      <c r="D375" s="6">
        <v>5</v>
      </c>
      <c r="E375" s="6">
        <v>133</v>
      </c>
      <c r="F375" s="6">
        <v>96</v>
      </c>
      <c r="G375" s="6">
        <v>229</v>
      </c>
      <c r="H375" s="6">
        <v>151</v>
      </c>
      <c r="I375" s="58">
        <v>0.65938864628820959</v>
      </c>
    </row>
    <row r="376" spans="1:9" x14ac:dyDescent="0.25">
      <c r="A376" s="6">
        <v>368</v>
      </c>
      <c r="B376" s="6" t="s">
        <v>9</v>
      </c>
      <c r="C376" s="6" t="s">
        <v>10</v>
      </c>
      <c r="D376" s="6">
        <v>2</v>
      </c>
      <c r="E376" s="6">
        <v>58</v>
      </c>
      <c r="F376" s="6">
        <v>68</v>
      </c>
      <c r="G376" s="6">
        <v>126</v>
      </c>
      <c r="H376" s="6">
        <v>83</v>
      </c>
      <c r="I376" s="58">
        <v>0.65873015873015872</v>
      </c>
    </row>
    <row r="377" spans="1:9" x14ac:dyDescent="0.25">
      <c r="A377" s="6">
        <v>369</v>
      </c>
      <c r="B377" s="6" t="s">
        <v>74</v>
      </c>
      <c r="C377" s="6" t="s">
        <v>77</v>
      </c>
      <c r="D377" s="6">
        <v>3</v>
      </c>
      <c r="E377" s="6">
        <v>134</v>
      </c>
      <c r="F377" s="6">
        <v>123</v>
      </c>
      <c r="G377" s="6">
        <v>257</v>
      </c>
      <c r="H377" s="6">
        <v>169</v>
      </c>
      <c r="I377" s="58">
        <v>0.65758754863813229</v>
      </c>
    </row>
    <row r="378" spans="1:9" x14ac:dyDescent="0.25">
      <c r="A378" s="6">
        <v>370</v>
      </c>
      <c r="B378" s="6" t="s">
        <v>66</v>
      </c>
      <c r="C378" s="6" t="s">
        <v>73</v>
      </c>
      <c r="D378" s="6">
        <v>3</v>
      </c>
      <c r="E378" s="6">
        <v>214</v>
      </c>
      <c r="F378" s="6">
        <v>189</v>
      </c>
      <c r="G378" s="6">
        <v>403</v>
      </c>
      <c r="H378" s="6">
        <v>265</v>
      </c>
      <c r="I378" s="58">
        <v>0.65756823821339949</v>
      </c>
    </row>
    <row r="379" spans="1:9" x14ac:dyDescent="0.25">
      <c r="A379" s="6">
        <v>371</v>
      </c>
      <c r="B379" s="6" t="s">
        <v>74</v>
      </c>
      <c r="C379" s="6" t="s">
        <v>23</v>
      </c>
      <c r="D379" s="6">
        <v>5</v>
      </c>
      <c r="E379" s="6">
        <v>218</v>
      </c>
      <c r="F379" s="6">
        <v>220</v>
      </c>
      <c r="G379" s="6">
        <v>438</v>
      </c>
      <c r="H379" s="6">
        <v>288</v>
      </c>
      <c r="I379" s="58">
        <v>0.65753424657534243</v>
      </c>
    </row>
    <row r="380" spans="1:9" x14ac:dyDescent="0.25">
      <c r="A380" s="6">
        <v>372</v>
      </c>
      <c r="B380" s="6" t="s">
        <v>48</v>
      </c>
      <c r="C380" s="6" t="s">
        <v>55</v>
      </c>
      <c r="D380" s="6">
        <v>3</v>
      </c>
      <c r="E380" s="6">
        <v>133</v>
      </c>
      <c r="F380" s="6">
        <v>109</v>
      </c>
      <c r="G380" s="6">
        <v>242</v>
      </c>
      <c r="H380" s="6">
        <v>159</v>
      </c>
      <c r="I380" s="58">
        <v>0.65702479338842978</v>
      </c>
    </row>
    <row r="381" spans="1:9" x14ac:dyDescent="0.25">
      <c r="A381" s="6">
        <v>373</v>
      </c>
      <c r="B381" s="6" t="s">
        <v>48</v>
      </c>
      <c r="C381" s="6" t="s">
        <v>49</v>
      </c>
      <c r="D381" s="6">
        <v>7</v>
      </c>
      <c r="E381" s="6">
        <v>145</v>
      </c>
      <c r="F381" s="6">
        <v>152</v>
      </c>
      <c r="G381" s="6">
        <v>297</v>
      </c>
      <c r="H381" s="6">
        <v>195</v>
      </c>
      <c r="I381" s="58">
        <v>0.65656565656565657</v>
      </c>
    </row>
    <row r="382" spans="1:9" x14ac:dyDescent="0.25">
      <c r="A382" s="6">
        <v>374</v>
      </c>
      <c r="B382" s="6" t="s">
        <v>23</v>
      </c>
      <c r="C382" s="6" t="s">
        <v>24</v>
      </c>
      <c r="D382" s="6">
        <v>26</v>
      </c>
      <c r="E382" s="6">
        <v>109</v>
      </c>
      <c r="F382" s="6">
        <v>115</v>
      </c>
      <c r="G382" s="6">
        <v>224</v>
      </c>
      <c r="H382" s="6">
        <v>147</v>
      </c>
      <c r="I382" s="58">
        <v>0.65625</v>
      </c>
    </row>
    <row r="383" spans="1:9" x14ac:dyDescent="0.25">
      <c r="A383" s="6">
        <v>375</v>
      </c>
      <c r="B383" s="6" t="s">
        <v>23</v>
      </c>
      <c r="C383" s="6" t="s">
        <v>24</v>
      </c>
      <c r="D383" s="6">
        <v>10</v>
      </c>
      <c r="E383" s="6">
        <v>144</v>
      </c>
      <c r="F383" s="6">
        <v>146</v>
      </c>
      <c r="G383" s="6">
        <v>290</v>
      </c>
      <c r="H383" s="6">
        <v>190</v>
      </c>
      <c r="I383" s="58">
        <v>0.65517241379310343</v>
      </c>
    </row>
    <row r="384" spans="1:9" x14ac:dyDescent="0.25">
      <c r="A384" s="6">
        <v>376</v>
      </c>
      <c r="B384" s="6" t="s">
        <v>23</v>
      </c>
      <c r="C384" s="6" t="s">
        <v>26</v>
      </c>
      <c r="D384" s="6">
        <v>14</v>
      </c>
      <c r="E384" s="6">
        <v>179</v>
      </c>
      <c r="F384" s="6">
        <v>169</v>
      </c>
      <c r="G384" s="6">
        <v>348</v>
      </c>
      <c r="H384" s="6">
        <v>228</v>
      </c>
      <c r="I384" s="58">
        <v>0.65517241379310343</v>
      </c>
    </row>
    <row r="385" spans="1:9" x14ac:dyDescent="0.25">
      <c r="A385" s="6">
        <v>377</v>
      </c>
      <c r="B385" s="6" t="s">
        <v>89</v>
      </c>
      <c r="C385" s="6" t="s">
        <v>94</v>
      </c>
      <c r="D385" s="6">
        <v>2</v>
      </c>
      <c r="E385" s="6">
        <v>56</v>
      </c>
      <c r="F385" s="6">
        <v>51</v>
      </c>
      <c r="G385" s="6">
        <v>107</v>
      </c>
      <c r="H385" s="6">
        <v>70</v>
      </c>
      <c r="I385" s="58">
        <v>0.65420560747663548</v>
      </c>
    </row>
    <row r="386" spans="1:9" x14ac:dyDescent="0.25">
      <c r="A386" s="6">
        <v>378</v>
      </c>
      <c r="B386" s="6" t="s">
        <v>23</v>
      </c>
      <c r="C386" s="6" t="s">
        <v>26</v>
      </c>
      <c r="D386" s="6">
        <v>8</v>
      </c>
      <c r="E386" s="6">
        <v>201</v>
      </c>
      <c r="F386" s="6">
        <v>209</v>
      </c>
      <c r="G386" s="6">
        <v>410</v>
      </c>
      <c r="H386" s="6">
        <v>268</v>
      </c>
      <c r="I386" s="58">
        <v>0.65365853658536588</v>
      </c>
    </row>
    <row r="387" spans="1:9" x14ac:dyDescent="0.25">
      <c r="A387" s="6">
        <v>379</v>
      </c>
      <c r="B387" s="6" t="s">
        <v>48</v>
      </c>
      <c r="C387" s="6" t="s">
        <v>52</v>
      </c>
      <c r="D387" s="6">
        <v>10</v>
      </c>
      <c r="E387" s="6">
        <v>141</v>
      </c>
      <c r="F387" s="6">
        <v>121</v>
      </c>
      <c r="G387" s="6">
        <v>262</v>
      </c>
      <c r="H387" s="6">
        <v>171</v>
      </c>
      <c r="I387" s="58">
        <v>0.65267175572519087</v>
      </c>
    </row>
    <row r="388" spans="1:9" x14ac:dyDescent="0.25">
      <c r="A388" s="6">
        <v>380</v>
      </c>
      <c r="B388" s="6" t="s">
        <v>56</v>
      </c>
      <c r="C388" s="6" t="s">
        <v>57</v>
      </c>
      <c r="D388" s="6">
        <v>6</v>
      </c>
      <c r="E388" s="6">
        <v>134</v>
      </c>
      <c r="F388" s="6">
        <v>162</v>
      </c>
      <c r="G388" s="6">
        <v>296</v>
      </c>
      <c r="H388" s="6">
        <v>193</v>
      </c>
      <c r="I388" s="58">
        <v>0.65202702702702697</v>
      </c>
    </row>
    <row r="389" spans="1:9" x14ac:dyDescent="0.25">
      <c r="A389" s="6">
        <v>381</v>
      </c>
      <c r="B389" s="6" t="s">
        <v>23</v>
      </c>
      <c r="C389" s="6" t="s">
        <v>30</v>
      </c>
      <c r="D389" s="6">
        <v>4</v>
      </c>
      <c r="E389" s="6">
        <v>147</v>
      </c>
      <c r="F389" s="6">
        <v>143</v>
      </c>
      <c r="G389" s="6">
        <v>290</v>
      </c>
      <c r="H389" s="6">
        <v>189</v>
      </c>
      <c r="I389" s="58">
        <v>0.65172413793103445</v>
      </c>
    </row>
    <row r="390" spans="1:9" x14ac:dyDescent="0.25">
      <c r="A390" s="6">
        <v>382</v>
      </c>
      <c r="B390" s="6" t="s">
        <v>48</v>
      </c>
      <c r="C390" s="6" t="s">
        <v>50</v>
      </c>
      <c r="D390" s="6">
        <v>14</v>
      </c>
      <c r="E390" s="6">
        <v>195</v>
      </c>
      <c r="F390" s="6">
        <v>181</v>
      </c>
      <c r="G390" s="6">
        <v>376</v>
      </c>
      <c r="H390" s="6">
        <v>245</v>
      </c>
      <c r="I390" s="58">
        <v>0.65159574468085102</v>
      </c>
    </row>
    <row r="391" spans="1:9" x14ac:dyDescent="0.25">
      <c r="A391" s="6">
        <v>383</v>
      </c>
      <c r="B391" s="6" t="s">
        <v>56</v>
      </c>
      <c r="C391" s="6" t="s">
        <v>57</v>
      </c>
      <c r="D391" s="6">
        <v>4</v>
      </c>
      <c r="E391" s="6">
        <v>191</v>
      </c>
      <c r="F391" s="6">
        <v>185</v>
      </c>
      <c r="G391" s="6">
        <v>376</v>
      </c>
      <c r="H391" s="6">
        <v>245</v>
      </c>
      <c r="I391" s="58">
        <v>0.65159574468085102</v>
      </c>
    </row>
    <row r="392" spans="1:9" x14ac:dyDescent="0.25">
      <c r="A392" s="6">
        <v>384</v>
      </c>
      <c r="B392" s="6" t="s">
        <v>48</v>
      </c>
      <c r="C392" s="6" t="s">
        <v>52</v>
      </c>
      <c r="D392" s="6">
        <v>7</v>
      </c>
      <c r="E392" s="6">
        <v>96</v>
      </c>
      <c r="F392" s="6">
        <v>102</v>
      </c>
      <c r="G392" s="6">
        <v>198</v>
      </c>
      <c r="H392" s="6">
        <v>129</v>
      </c>
      <c r="I392" s="58">
        <v>0.65151515151515149</v>
      </c>
    </row>
    <row r="393" spans="1:9" x14ac:dyDescent="0.25">
      <c r="A393" s="6">
        <v>385</v>
      </c>
      <c r="B393" s="6" t="s">
        <v>23</v>
      </c>
      <c r="C393" s="6" t="s">
        <v>24</v>
      </c>
      <c r="D393" s="6">
        <v>1</v>
      </c>
      <c r="E393" s="6">
        <v>148</v>
      </c>
      <c r="F393" s="6">
        <v>163</v>
      </c>
      <c r="G393" s="6">
        <v>311</v>
      </c>
      <c r="H393" s="6">
        <v>202</v>
      </c>
      <c r="I393" s="58">
        <v>0.64951768488745976</v>
      </c>
    </row>
    <row r="394" spans="1:9" x14ac:dyDescent="0.25">
      <c r="A394" s="6">
        <v>386</v>
      </c>
      <c r="B394" s="6" t="s">
        <v>23</v>
      </c>
      <c r="C394" s="6" t="s">
        <v>26</v>
      </c>
      <c r="D394" s="6">
        <v>1</v>
      </c>
      <c r="E394" s="6">
        <v>94</v>
      </c>
      <c r="F394" s="6">
        <v>97</v>
      </c>
      <c r="G394" s="6">
        <v>191</v>
      </c>
      <c r="H394" s="6">
        <v>124</v>
      </c>
      <c r="I394" s="58">
        <v>0.64921465968586389</v>
      </c>
    </row>
    <row r="395" spans="1:9" x14ac:dyDescent="0.25">
      <c r="A395" s="6">
        <v>387</v>
      </c>
      <c r="B395" s="6" t="s">
        <v>48</v>
      </c>
      <c r="C395" s="6" t="s">
        <v>50</v>
      </c>
      <c r="D395" s="6">
        <v>17</v>
      </c>
      <c r="E395" s="6">
        <v>60</v>
      </c>
      <c r="F395" s="6">
        <v>54</v>
      </c>
      <c r="G395" s="6">
        <v>114</v>
      </c>
      <c r="H395" s="6">
        <v>74</v>
      </c>
      <c r="I395" s="58">
        <v>0.64912280701754388</v>
      </c>
    </row>
    <row r="396" spans="1:9" x14ac:dyDescent="0.25">
      <c r="A396" s="6">
        <v>388</v>
      </c>
      <c r="B396" s="6" t="s">
        <v>23</v>
      </c>
      <c r="C396" s="6" t="s">
        <v>24</v>
      </c>
      <c r="D396" s="6">
        <v>5</v>
      </c>
      <c r="E396" s="6">
        <v>234</v>
      </c>
      <c r="F396" s="6">
        <v>236</v>
      </c>
      <c r="G396" s="6">
        <v>470</v>
      </c>
      <c r="H396" s="6">
        <v>305</v>
      </c>
      <c r="I396" s="58">
        <v>0.64893617021276595</v>
      </c>
    </row>
    <row r="397" spans="1:9" x14ac:dyDescent="0.25">
      <c r="A397" s="6">
        <v>389</v>
      </c>
      <c r="B397" s="6" t="s">
        <v>48</v>
      </c>
      <c r="C397" s="6" t="s">
        <v>50</v>
      </c>
      <c r="D397" s="6">
        <v>4</v>
      </c>
      <c r="E397" s="6">
        <v>141</v>
      </c>
      <c r="F397" s="6">
        <v>143</v>
      </c>
      <c r="G397" s="6">
        <v>284</v>
      </c>
      <c r="H397" s="6">
        <v>184</v>
      </c>
      <c r="I397" s="58">
        <v>0.647887323943662</v>
      </c>
    </row>
    <row r="398" spans="1:9" x14ac:dyDescent="0.25">
      <c r="A398" s="6">
        <v>390</v>
      </c>
      <c r="B398" s="6" t="s">
        <v>74</v>
      </c>
      <c r="C398" s="6" t="s">
        <v>23</v>
      </c>
      <c r="D398" s="6">
        <v>4</v>
      </c>
      <c r="E398" s="6">
        <v>170</v>
      </c>
      <c r="F398" s="6">
        <v>173</v>
      </c>
      <c r="G398" s="6">
        <v>343</v>
      </c>
      <c r="H398" s="6">
        <v>222</v>
      </c>
      <c r="I398" s="58">
        <v>0.64723032069970843</v>
      </c>
    </row>
    <row r="399" spans="1:9" x14ac:dyDescent="0.25">
      <c r="A399" s="6">
        <v>391</v>
      </c>
      <c r="B399" s="6" t="s">
        <v>56</v>
      </c>
      <c r="C399" s="6" t="s">
        <v>60</v>
      </c>
      <c r="D399" s="6">
        <v>1</v>
      </c>
      <c r="E399" s="6">
        <v>197</v>
      </c>
      <c r="F399" s="6">
        <v>211</v>
      </c>
      <c r="G399" s="6">
        <v>408</v>
      </c>
      <c r="H399" s="6">
        <v>264</v>
      </c>
      <c r="I399" s="58">
        <v>0.6470588235294118</v>
      </c>
    </row>
    <row r="400" spans="1:9" x14ac:dyDescent="0.25">
      <c r="A400" s="6">
        <v>392</v>
      </c>
      <c r="B400" s="6" t="s">
        <v>74</v>
      </c>
      <c r="C400" s="6" t="s">
        <v>75</v>
      </c>
      <c r="D400" s="6">
        <v>4</v>
      </c>
      <c r="E400" s="6">
        <v>183</v>
      </c>
      <c r="F400" s="6">
        <v>202</v>
      </c>
      <c r="G400" s="6">
        <v>385</v>
      </c>
      <c r="H400" s="6">
        <v>249</v>
      </c>
      <c r="I400" s="58">
        <v>0.64675324675324675</v>
      </c>
    </row>
    <row r="401" spans="1:9" x14ac:dyDescent="0.25">
      <c r="A401" s="6">
        <v>393</v>
      </c>
      <c r="B401" s="6" t="s">
        <v>48</v>
      </c>
      <c r="C401" s="6" t="s">
        <v>50</v>
      </c>
      <c r="D401" s="6">
        <v>8</v>
      </c>
      <c r="E401" s="6">
        <v>156</v>
      </c>
      <c r="F401" s="6">
        <v>154</v>
      </c>
      <c r="G401" s="6">
        <v>310</v>
      </c>
      <c r="H401" s="6">
        <v>200</v>
      </c>
      <c r="I401" s="58">
        <v>0.64516129032258063</v>
      </c>
    </row>
    <row r="402" spans="1:9" x14ac:dyDescent="0.25">
      <c r="A402" s="6">
        <v>394</v>
      </c>
      <c r="B402" s="6" t="s">
        <v>32</v>
      </c>
      <c r="C402" s="6" t="s">
        <v>39</v>
      </c>
      <c r="D402" s="6">
        <v>8</v>
      </c>
      <c r="E402" s="6">
        <v>110</v>
      </c>
      <c r="F402" s="6">
        <v>101</v>
      </c>
      <c r="G402" s="6">
        <v>211</v>
      </c>
      <c r="H402" s="6">
        <v>136</v>
      </c>
      <c r="I402" s="58">
        <v>0.64454976303317535</v>
      </c>
    </row>
    <row r="403" spans="1:9" x14ac:dyDescent="0.25">
      <c r="A403" s="6">
        <v>395</v>
      </c>
      <c r="B403" s="6" t="s">
        <v>23</v>
      </c>
      <c r="C403" s="6" t="s">
        <v>29</v>
      </c>
      <c r="D403" s="6">
        <v>2</v>
      </c>
      <c r="E403" s="6">
        <v>156</v>
      </c>
      <c r="F403" s="6">
        <v>156</v>
      </c>
      <c r="G403" s="6">
        <v>312</v>
      </c>
      <c r="H403" s="6">
        <v>201</v>
      </c>
      <c r="I403" s="58">
        <v>0.64423076923076927</v>
      </c>
    </row>
    <row r="404" spans="1:9" x14ac:dyDescent="0.25">
      <c r="A404" s="6">
        <v>396</v>
      </c>
      <c r="B404" s="6" t="s">
        <v>48</v>
      </c>
      <c r="C404" s="6" t="s">
        <v>49</v>
      </c>
      <c r="D404" s="6">
        <v>15</v>
      </c>
      <c r="E404" s="6">
        <v>202</v>
      </c>
      <c r="F404" s="6">
        <v>216</v>
      </c>
      <c r="G404" s="6">
        <v>418</v>
      </c>
      <c r="H404" s="6">
        <v>269</v>
      </c>
      <c r="I404" s="58">
        <v>0.6435406698564593</v>
      </c>
    </row>
    <row r="405" spans="1:9" x14ac:dyDescent="0.25">
      <c r="A405" s="6">
        <v>397</v>
      </c>
      <c r="B405" s="6" t="s">
        <v>23</v>
      </c>
      <c r="C405" s="6" t="s">
        <v>26</v>
      </c>
      <c r="D405" s="6">
        <v>12</v>
      </c>
      <c r="E405" s="6">
        <v>166</v>
      </c>
      <c r="F405" s="6">
        <v>173</v>
      </c>
      <c r="G405" s="6">
        <v>339</v>
      </c>
      <c r="H405" s="6">
        <v>218</v>
      </c>
      <c r="I405" s="58">
        <v>0.64306784660766958</v>
      </c>
    </row>
    <row r="406" spans="1:9" x14ac:dyDescent="0.25">
      <c r="A406" s="6">
        <v>398</v>
      </c>
      <c r="B406" s="6" t="s">
        <v>74</v>
      </c>
      <c r="C406" s="6" t="s">
        <v>76</v>
      </c>
      <c r="D406" s="6">
        <v>11</v>
      </c>
      <c r="E406" s="6">
        <v>103</v>
      </c>
      <c r="F406" s="6">
        <v>101</v>
      </c>
      <c r="G406" s="6">
        <v>204</v>
      </c>
      <c r="H406" s="6">
        <v>131</v>
      </c>
      <c r="I406" s="58">
        <v>0.64215686274509809</v>
      </c>
    </row>
    <row r="407" spans="1:9" x14ac:dyDescent="0.25">
      <c r="A407" s="6">
        <v>399</v>
      </c>
      <c r="B407" s="6" t="s">
        <v>66</v>
      </c>
      <c r="C407" s="6" t="s">
        <v>67</v>
      </c>
      <c r="D407" s="6">
        <v>9</v>
      </c>
      <c r="E407" s="6">
        <v>150</v>
      </c>
      <c r="F407" s="6">
        <v>154</v>
      </c>
      <c r="G407" s="6">
        <v>304</v>
      </c>
      <c r="H407" s="6">
        <v>195</v>
      </c>
      <c r="I407" s="58">
        <v>0.64144736842105265</v>
      </c>
    </row>
    <row r="408" spans="1:9" x14ac:dyDescent="0.25">
      <c r="A408" s="6">
        <v>400</v>
      </c>
      <c r="B408" s="6" t="s">
        <v>84</v>
      </c>
      <c r="C408" s="6" t="s">
        <v>85</v>
      </c>
      <c r="D408" s="6">
        <v>2</v>
      </c>
      <c r="E408" s="6">
        <v>232</v>
      </c>
      <c r="F408" s="6">
        <v>227</v>
      </c>
      <c r="G408" s="6">
        <v>459</v>
      </c>
      <c r="H408" s="6">
        <v>294</v>
      </c>
      <c r="I408" s="58">
        <v>0.64052287581699341</v>
      </c>
    </row>
    <row r="409" spans="1:9" x14ac:dyDescent="0.25">
      <c r="A409" s="6">
        <v>401</v>
      </c>
      <c r="B409" s="6" t="s">
        <v>48</v>
      </c>
      <c r="C409" s="6" t="s">
        <v>53</v>
      </c>
      <c r="D409" s="6">
        <v>3</v>
      </c>
      <c r="E409" s="6">
        <v>190</v>
      </c>
      <c r="F409" s="6">
        <v>166</v>
      </c>
      <c r="G409" s="6">
        <v>356</v>
      </c>
      <c r="H409" s="6">
        <v>228</v>
      </c>
      <c r="I409" s="58">
        <v>0.6404494382022472</v>
      </c>
    </row>
    <row r="410" spans="1:9" x14ac:dyDescent="0.25">
      <c r="A410" s="6">
        <v>402</v>
      </c>
      <c r="B410" s="6" t="s">
        <v>56</v>
      </c>
      <c r="C410" s="6" t="s">
        <v>56</v>
      </c>
      <c r="D410" s="6">
        <v>11</v>
      </c>
      <c r="E410" s="6">
        <v>96</v>
      </c>
      <c r="F410" s="6">
        <v>107</v>
      </c>
      <c r="G410" s="6">
        <v>203</v>
      </c>
      <c r="H410" s="6">
        <v>130</v>
      </c>
      <c r="I410" s="58">
        <v>0.64039408866995073</v>
      </c>
    </row>
    <row r="411" spans="1:9" x14ac:dyDescent="0.25">
      <c r="A411" s="6">
        <v>403</v>
      </c>
      <c r="B411" s="6" t="s">
        <v>32</v>
      </c>
      <c r="C411" s="6" t="s">
        <v>35</v>
      </c>
      <c r="D411" s="6">
        <v>7</v>
      </c>
      <c r="E411" s="6">
        <v>150</v>
      </c>
      <c r="F411" s="6">
        <v>163</v>
      </c>
      <c r="G411" s="6">
        <v>313</v>
      </c>
      <c r="H411" s="6">
        <v>200</v>
      </c>
      <c r="I411" s="58">
        <v>0.63897763578274758</v>
      </c>
    </row>
    <row r="412" spans="1:9" x14ac:dyDescent="0.25">
      <c r="A412" s="6">
        <v>404</v>
      </c>
      <c r="B412" s="6" t="s">
        <v>23</v>
      </c>
      <c r="C412" s="6" t="s">
        <v>30</v>
      </c>
      <c r="D412" s="6">
        <v>2</v>
      </c>
      <c r="E412" s="6">
        <v>170</v>
      </c>
      <c r="F412" s="6">
        <v>179</v>
      </c>
      <c r="G412" s="6">
        <v>349</v>
      </c>
      <c r="H412" s="6">
        <v>223</v>
      </c>
      <c r="I412" s="58">
        <v>0.63896848137535822</v>
      </c>
    </row>
    <row r="413" spans="1:9" x14ac:dyDescent="0.25">
      <c r="A413" s="6">
        <v>405</v>
      </c>
      <c r="B413" s="6" t="s">
        <v>62</v>
      </c>
      <c r="C413" s="6" t="s">
        <v>64</v>
      </c>
      <c r="D413" s="6">
        <v>2</v>
      </c>
      <c r="E413" s="6">
        <v>122</v>
      </c>
      <c r="F413" s="6">
        <v>121</v>
      </c>
      <c r="G413" s="6">
        <v>243</v>
      </c>
      <c r="H413" s="6">
        <v>155</v>
      </c>
      <c r="I413" s="58">
        <v>0.63786008230452673</v>
      </c>
    </row>
    <row r="414" spans="1:9" x14ac:dyDescent="0.25">
      <c r="A414" s="6">
        <v>406</v>
      </c>
      <c r="B414" s="6" t="s">
        <v>32</v>
      </c>
      <c r="C414" s="6" t="s">
        <v>33</v>
      </c>
      <c r="D414" s="6">
        <v>8</v>
      </c>
      <c r="E414" s="6">
        <v>164</v>
      </c>
      <c r="F414" s="6">
        <v>170</v>
      </c>
      <c r="G414" s="6">
        <v>334</v>
      </c>
      <c r="H414" s="6">
        <v>213</v>
      </c>
      <c r="I414" s="58">
        <v>0.63772455089820357</v>
      </c>
    </row>
    <row r="415" spans="1:9" x14ac:dyDescent="0.25">
      <c r="A415" s="6">
        <v>407</v>
      </c>
      <c r="B415" s="6" t="s">
        <v>48</v>
      </c>
      <c r="C415" s="6" t="s">
        <v>50</v>
      </c>
      <c r="D415" s="6">
        <v>3</v>
      </c>
      <c r="E415" s="6">
        <v>161</v>
      </c>
      <c r="F415" s="6">
        <v>153</v>
      </c>
      <c r="G415" s="6">
        <v>314</v>
      </c>
      <c r="H415" s="6">
        <v>200</v>
      </c>
      <c r="I415" s="58">
        <v>0.63694267515923564</v>
      </c>
    </row>
    <row r="416" spans="1:9" x14ac:dyDescent="0.25">
      <c r="A416" s="6">
        <v>408</v>
      </c>
      <c r="B416" s="6" t="s">
        <v>48</v>
      </c>
      <c r="C416" s="6" t="s">
        <v>55</v>
      </c>
      <c r="D416" s="6">
        <v>4</v>
      </c>
      <c r="E416" s="6">
        <v>145</v>
      </c>
      <c r="F416" s="6">
        <v>138</v>
      </c>
      <c r="G416" s="6">
        <v>283</v>
      </c>
      <c r="H416" s="6">
        <v>180</v>
      </c>
      <c r="I416" s="58">
        <v>0.63604240282685509</v>
      </c>
    </row>
    <row r="417" spans="1:9" x14ac:dyDescent="0.25">
      <c r="A417" s="6">
        <v>409</v>
      </c>
      <c r="B417" s="6" t="s">
        <v>48</v>
      </c>
      <c r="C417" s="6" t="s">
        <v>50</v>
      </c>
      <c r="D417" s="6">
        <v>13</v>
      </c>
      <c r="E417" s="6">
        <v>163</v>
      </c>
      <c r="F417" s="6">
        <v>150</v>
      </c>
      <c r="G417" s="6">
        <v>313</v>
      </c>
      <c r="H417" s="6">
        <v>199</v>
      </c>
      <c r="I417" s="58">
        <v>0.63578274760383391</v>
      </c>
    </row>
    <row r="418" spans="1:9" x14ac:dyDescent="0.25">
      <c r="A418" s="6">
        <v>410</v>
      </c>
      <c r="B418" s="6" t="s">
        <v>48</v>
      </c>
      <c r="C418" s="6" t="s">
        <v>49</v>
      </c>
      <c r="D418" s="6">
        <v>8</v>
      </c>
      <c r="E418" s="6">
        <v>128</v>
      </c>
      <c r="F418" s="6">
        <v>130</v>
      </c>
      <c r="G418" s="6">
        <v>258</v>
      </c>
      <c r="H418" s="6">
        <v>164</v>
      </c>
      <c r="I418" s="58">
        <v>0.63565891472868219</v>
      </c>
    </row>
    <row r="419" spans="1:9" x14ac:dyDescent="0.25">
      <c r="A419" s="6">
        <v>411</v>
      </c>
      <c r="B419" s="6" t="s">
        <v>48</v>
      </c>
      <c r="C419" s="6" t="s">
        <v>55</v>
      </c>
      <c r="D419" s="6">
        <v>6</v>
      </c>
      <c r="E419" s="6">
        <v>166</v>
      </c>
      <c r="F419" s="6">
        <v>133</v>
      </c>
      <c r="G419" s="6">
        <v>299</v>
      </c>
      <c r="H419" s="6">
        <v>190</v>
      </c>
      <c r="I419" s="58">
        <v>0.63545150501672243</v>
      </c>
    </row>
    <row r="420" spans="1:9" x14ac:dyDescent="0.25">
      <c r="A420" s="6">
        <v>412</v>
      </c>
      <c r="B420" s="6" t="s">
        <v>62</v>
      </c>
      <c r="C420" s="6" t="s">
        <v>65</v>
      </c>
      <c r="D420" s="6">
        <v>4</v>
      </c>
      <c r="E420" s="6">
        <v>102</v>
      </c>
      <c r="F420" s="6">
        <v>98</v>
      </c>
      <c r="G420" s="6">
        <v>200</v>
      </c>
      <c r="H420" s="6">
        <v>127</v>
      </c>
      <c r="I420" s="58">
        <v>0.63500000000000001</v>
      </c>
    </row>
    <row r="421" spans="1:9" x14ac:dyDescent="0.25">
      <c r="A421" s="6">
        <v>413</v>
      </c>
      <c r="B421" s="6" t="s">
        <v>74</v>
      </c>
      <c r="C421" s="6" t="s">
        <v>75</v>
      </c>
      <c r="D421" s="6">
        <v>3</v>
      </c>
      <c r="E421" s="6">
        <v>177</v>
      </c>
      <c r="F421" s="6">
        <v>154</v>
      </c>
      <c r="G421" s="6">
        <v>331</v>
      </c>
      <c r="H421" s="6">
        <v>210</v>
      </c>
      <c r="I421" s="58">
        <v>0.6344410876132931</v>
      </c>
    </row>
    <row r="422" spans="1:9" x14ac:dyDescent="0.25">
      <c r="A422" s="6">
        <v>414</v>
      </c>
      <c r="B422" s="6" t="s">
        <v>48</v>
      </c>
      <c r="C422" s="6" t="s">
        <v>50</v>
      </c>
      <c r="D422" s="6">
        <v>6</v>
      </c>
      <c r="E422" s="6">
        <v>119</v>
      </c>
      <c r="F422" s="6">
        <v>127</v>
      </c>
      <c r="G422" s="6">
        <v>246</v>
      </c>
      <c r="H422" s="6">
        <v>156</v>
      </c>
      <c r="I422" s="58">
        <v>0.63414634146341464</v>
      </c>
    </row>
    <row r="423" spans="1:9" x14ac:dyDescent="0.25">
      <c r="A423" s="6">
        <v>415</v>
      </c>
      <c r="B423" s="6" t="s">
        <v>66</v>
      </c>
      <c r="C423" s="6" t="s">
        <v>69</v>
      </c>
      <c r="D423" s="6">
        <v>3</v>
      </c>
      <c r="E423" s="6">
        <v>202</v>
      </c>
      <c r="F423" s="6">
        <v>197</v>
      </c>
      <c r="G423" s="6">
        <v>399</v>
      </c>
      <c r="H423" s="6">
        <v>253</v>
      </c>
      <c r="I423" s="58">
        <v>0.63408521303258147</v>
      </c>
    </row>
    <row r="424" spans="1:9" x14ac:dyDescent="0.25">
      <c r="A424" s="6">
        <v>416</v>
      </c>
      <c r="B424" s="6" t="s">
        <v>48</v>
      </c>
      <c r="C424" s="6" t="s">
        <v>53</v>
      </c>
      <c r="D424" s="6">
        <v>4</v>
      </c>
      <c r="E424" s="6">
        <v>147</v>
      </c>
      <c r="F424" s="6">
        <v>145</v>
      </c>
      <c r="G424" s="6">
        <v>292</v>
      </c>
      <c r="H424" s="6">
        <v>185</v>
      </c>
      <c r="I424" s="58">
        <v>0.63356164383561642</v>
      </c>
    </row>
    <row r="425" spans="1:9" x14ac:dyDescent="0.25">
      <c r="A425" s="6">
        <v>417</v>
      </c>
      <c r="B425" s="6" t="s">
        <v>95</v>
      </c>
      <c r="C425" s="6" t="s">
        <v>98</v>
      </c>
      <c r="D425" s="6">
        <v>1</v>
      </c>
      <c r="E425" s="6">
        <v>163</v>
      </c>
      <c r="F425" s="6">
        <v>147</v>
      </c>
      <c r="G425" s="6">
        <v>310</v>
      </c>
      <c r="H425" s="6">
        <v>196</v>
      </c>
      <c r="I425" s="58">
        <v>0.63225806451612898</v>
      </c>
    </row>
    <row r="426" spans="1:9" x14ac:dyDescent="0.25">
      <c r="A426" s="6">
        <v>418</v>
      </c>
      <c r="B426" s="6" t="s">
        <v>48</v>
      </c>
      <c r="C426" s="6" t="s">
        <v>50</v>
      </c>
      <c r="D426" s="6">
        <v>9</v>
      </c>
      <c r="E426" s="6">
        <v>117</v>
      </c>
      <c r="F426" s="6">
        <v>111</v>
      </c>
      <c r="G426" s="6">
        <v>228</v>
      </c>
      <c r="H426" s="6">
        <v>144</v>
      </c>
      <c r="I426" s="58">
        <v>0.63157894736842102</v>
      </c>
    </row>
    <row r="427" spans="1:9" x14ac:dyDescent="0.25">
      <c r="A427" s="6">
        <v>419</v>
      </c>
      <c r="B427" s="6" t="s">
        <v>23</v>
      </c>
      <c r="C427" s="6" t="s">
        <v>24</v>
      </c>
      <c r="D427" s="6">
        <v>17</v>
      </c>
      <c r="E427" s="6">
        <v>102</v>
      </c>
      <c r="F427" s="6">
        <v>112</v>
      </c>
      <c r="G427" s="6">
        <v>214</v>
      </c>
      <c r="H427" s="6">
        <v>134</v>
      </c>
      <c r="I427" s="58">
        <v>0.62616822429906538</v>
      </c>
    </row>
    <row r="428" spans="1:9" x14ac:dyDescent="0.25">
      <c r="A428" s="6">
        <v>420</v>
      </c>
      <c r="B428" s="6" t="s">
        <v>23</v>
      </c>
      <c r="C428" s="6" t="s">
        <v>29</v>
      </c>
      <c r="D428" s="6">
        <v>3</v>
      </c>
      <c r="E428" s="6">
        <v>166</v>
      </c>
      <c r="F428" s="6">
        <v>171</v>
      </c>
      <c r="G428" s="6">
        <v>337</v>
      </c>
      <c r="H428" s="6">
        <v>211</v>
      </c>
      <c r="I428" s="58">
        <v>0.62611275964391688</v>
      </c>
    </row>
    <row r="429" spans="1:9" x14ac:dyDescent="0.25">
      <c r="A429" s="6">
        <v>421</v>
      </c>
      <c r="B429" s="6" t="s">
        <v>23</v>
      </c>
      <c r="C429" s="6" t="s">
        <v>26</v>
      </c>
      <c r="D429" s="6">
        <v>4</v>
      </c>
      <c r="E429" s="6">
        <v>143</v>
      </c>
      <c r="F429" s="6">
        <v>140</v>
      </c>
      <c r="G429" s="6">
        <v>283</v>
      </c>
      <c r="H429" s="6">
        <v>177</v>
      </c>
      <c r="I429" s="58">
        <v>0.62544169611307421</v>
      </c>
    </row>
    <row r="430" spans="1:9" x14ac:dyDescent="0.25">
      <c r="A430" s="6">
        <v>422</v>
      </c>
      <c r="B430" s="6" t="s">
        <v>62</v>
      </c>
      <c r="C430" s="6" t="s">
        <v>64</v>
      </c>
      <c r="D430" s="6">
        <v>3</v>
      </c>
      <c r="E430" s="6">
        <v>122</v>
      </c>
      <c r="F430" s="6">
        <v>103</v>
      </c>
      <c r="G430" s="6">
        <v>225</v>
      </c>
      <c r="H430" s="6">
        <v>140</v>
      </c>
      <c r="I430" s="58">
        <v>0.62222222222222223</v>
      </c>
    </row>
    <row r="431" spans="1:9" x14ac:dyDescent="0.25">
      <c r="A431" s="6">
        <v>423</v>
      </c>
      <c r="B431" s="6" t="s">
        <v>23</v>
      </c>
      <c r="C431" s="6" t="s">
        <v>24</v>
      </c>
      <c r="D431" s="6">
        <v>9</v>
      </c>
      <c r="E431" s="6">
        <v>101</v>
      </c>
      <c r="F431" s="6">
        <v>116</v>
      </c>
      <c r="G431" s="6">
        <v>217</v>
      </c>
      <c r="H431" s="6">
        <v>135</v>
      </c>
      <c r="I431" s="58">
        <v>0.62211981566820274</v>
      </c>
    </row>
    <row r="432" spans="1:9" x14ac:dyDescent="0.25">
      <c r="A432" s="6">
        <v>424</v>
      </c>
      <c r="B432" s="6" t="s">
        <v>48</v>
      </c>
      <c r="C432" s="6" t="s">
        <v>52</v>
      </c>
      <c r="D432" s="6">
        <v>21</v>
      </c>
      <c r="E432" s="6">
        <v>211</v>
      </c>
      <c r="F432" s="6">
        <v>201</v>
      </c>
      <c r="G432" s="6">
        <v>412</v>
      </c>
      <c r="H432" s="6">
        <v>256</v>
      </c>
      <c r="I432" s="58">
        <v>0.62135922330097082</v>
      </c>
    </row>
    <row r="433" spans="1:9" x14ac:dyDescent="0.25">
      <c r="A433" s="6">
        <v>425</v>
      </c>
      <c r="B433" s="6" t="s">
        <v>62</v>
      </c>
      <c r="C433" s="6" t="s">
        <v>65</v>
      </c>
      <c r="D433" s="6">
        <v>2</v>
      </c>
      <c r="E433" s="6">
        <v>118</v>
      </c>
      <c r="F433" s="6">
        <v>111</v>
      </c>
      <c r="G433" s="6">
        <v>229</v>
      </c>
      <c r="H433" s="6">
        <v>142</v>
      </c>
      <c r="I433" s="58">
        <v>0.62008733624454149</v>
      </c>
    </row>
    <row r="434" spans="1:9" x14ac:dyDescent="0.25">
      <c r="A434" s="6">
        <v>426</v>
      </c>
      <c r="B434" s="6" t="s">
        <v>62</v>
      </c>
      <c r="C434" s="6" t="s">
        <v>65</v>
      </c>
      <c r="D434" s="6">
        <v>3</v>
      </c>
      <c r="E434" s="6">
        <v>227</v>
      </c>
      <c r="F434" s="6">
        <v>223</v>
      </c>
      <c r="G434" s="6">
        <v>450</v>
      </c>
      <c r="H434" s="6">
        <v>279</v>
      </c>
      <c r="I434" s="58">
        <v>0.62</v>
      </c>
    </row>
    <row r="435" spans="1:9" x14ac:dyDescent="0.25">
      <c r="A435" s="6">
        <v>427</v>
      </c>
      <c r="B435" s="6" t="s">
        <v>95</v>
      </c>
      <c r="C435" s="13" t="s">
        <v>98</v>
      </c>
      <c r="D435" s="13">
        <v>3</v>
      </c>
      <c r="E435" s="13">
        <v>148</v>
      </c>
      <c r="F435" s="13">
        <v>144</v>
      </c>
      <c r="G435" s="13">
        <v>292</v>
      </c>
      <c r="H435" s="13">
        <v>181</v>
      </c>
      <c r="I435" s="43">
        <v>0.61986301369863017</v>
      </c>
    </row>
    <row r="436" spans="1:9" x14ac:dyDescent="0.25">
      <c r="A436" s="6">
        <v>428</v>
      </c>
      <c r="B436" s="6" t="s">
        <v>66</v>
      </c>
      <c r="C436" s="6" t="s">
        <v>67</v>
      </c>
      <c r="D436" s="6">
        <v>8</v>
      </c>
      <c r="E436" s="6">
        <v>226</v>
      </c>
      <c r="F436" s="6">
        <v>215</v>
      </c>
      <c r="G436" s="6">
        <v>441</v>
      </c>
      <c r="H436" s="6">
        <v>273</v>
      </c>
      <c r="I436" s="58">
        <v>0.61904761904761907</v>
      </c>
    </row>
    <row r="437" spans="1:9" x14ac:dyDescent="0.25">
      <c r="A437" s="6">
        <v>429</v>
      </c>
      <c r="B437" s="6" t="s">
        <v>84</v>
      </c>
      <c r="C437" s="6" t="s">
        <v>86</v>
      </c>
      <c r="D437" s="6">
        <v>1</v>
      </c>
      <c r="E437" s="6">
        <v>194</v>
      </c>
      <c r="F437" s="6">
        <v>181</v>
      </c>
      <c r="G437" s="6">
        <v>375</v>
      </c>
      <c r="H437" s="6">
        <v>232</v>
      </c>
      <c r="I437" s="58">
        <v>0.6186666666666667</v>
      </c>
    </row>
    <row r="438" spans="1:9" x14ac:dyDescent="0.25">
      <c r="A438" s="6">
        <v>430</v>
      </c>
      <c r="B438" s="6" t="s">
        <v>62</v>
      </c>
      <c r="C438" s="6" t="s">
        <v>64</v>
      </c>
      <c r="D438" s="6">
        <v>1</v>
      </c>
      <c r="E438" s="6">
        <v>131</v>
      </c>
      <c r="F438" s="6">
        <v>118</v>
      </c>
      <c r="G438" s="6">
        <v>249</v>
      </c>
      <c r="H438" s="6">
        <v>154</v>
      </c>
      <c r="I438" s="58">
        <v>0.61847389558232935</v>
      </c>
    </row>
    <row r="439" spans="1:9" x14ac:dyDescent="0.25">
      <c r="A439" s="6">
        <v>431</v>
      </c>
      <c r="B439" s="6" t="s">
        <v>23</v>
      </c>
      <c r="C439" s="6" t="s">
        <v>24</v>
      </c>
      <c r="D439" s="6">
        <v>12</v>
      </c>
      <c r="E439" s="6">
        <v>150</v>
      </c>
      <c r="F439" s="6">
        <v>159</v>
      </c>
      <c r="G439" s="6">
        <v>309</v>
      </c>
      <c r="H439" s="6">
        <v>190</v>
      </c>
      <c r="I439" s="58">
        <v>0.61488673139158578</v>
      </c>
    </row>
    <row r="440" spans="1:9" x14ac:dyDescent="0.25">
      <c r="A440" s="6">
        <v>432</v>
      </c>
      <c r="B440" s="6" t="s">
        <v>48</v>
      </c>
      <c r="C440" s="6" t="s">
        <v>50</v>
      </c>
      <c r="D440" s="6">
        <v>7</v>
      </c>
      <c r="E440" s="6">
        <v>154</v>
      </c>
      <c r="F440" s="6">
        <v>123</v>
      </c>
      <c r="G440" s="6">
        <v>277</v>
      </c>
      <c r="H440" s="6">
        <v>170</v>
      </c>
      <c r="I440" s="58">
        <v>0.61371841155234652</v>
      </c>
    </row>
    <row r="441" spans="1:9" x14ac:dyDescent="0.25">
      <c r="A441" s="6">
        <v>433</v>
      </c>
      <c r="B441" s="6" t="s">
        <v>95</v>
      </c>
      <c r="C441" s="6" t="s">
        <v>99</v>
      </c>
      <c r="D441" s="6">
        <v>4</v>
      </c>
      <c r="E441" s="6">
        <v>174</v>
      </c>
      <c r="F441" s="6">
        <v>156</v>
      </c>
      <c r="G441" s="6">
        <v>330</v>
      </c>
      <c r="H441" s="6">
        <v>202</v>
      </c>
      <c r="I441" s="58">
        <v>0.61212121212121207</v>
      </c>
    </row>
    <row r="442" spans="1:9" x14ac:dyDescent="0.25">
      <c r="A442" s="6">
        <v>434</v>
      </c>
      <c r="B442" s="6" t="s">
        <v>66</v>
      </c>
      <c r="C442" s="6" t="s">
        <v>67</v>
      </c>
      <c r="D442" s="6">
        <v>7</v>
      </c>
      <c r="E442" s="6">
        <v>191</v>
      </c>
      <c r="F442" s="6">
        <v>180</v>
      </c>
      <c r="G442" s="6">
        <v>371</v>
      </c>
      <c r="H442" s="6">
        <v>227</v>
      </c>
      <c r="I442" s="58">
        <v>0.61185983827493262</v>
      </c>
    </row>
    <row r="443" spans="1:9" x14ac:dyDescent="0.25">
      <c r="A443" s="6">
        <v>435</v>
      </c>
      <c r="B443" s="6" t="s">
        <v>23</v>
      </c>
      <c r="C443" s="6" t="s">
        <v>26</v>
      </c>
      <c r="D443" s="6">
        <v>5</v>
      </c>
      <c r="E443" s="6">
        <v>218</v>
      </c>
      <c r="F443" s="6">
        <v>247</v>
      </c>
      <c r="G443" s="6">
        <v>465</v>
      </c>
      <c r="H443" s="6">
        <v>284</v>
      </c>
      <c r="I443" s="58">
        <v>0.61075268817204298</v>
      </c>
    </row>
    <row r="444" spans="1:9" x14ac:dyDescent="0.25">
      <c r="A444" s="6">
        <v>436</v>
      </c>
      <c r="B444" s="6" t="s">
        <v>23</v>
      </c>
      <c r="C444" s="6" t="s">
        <v>29</v>
      </c>
      <c r="D444" s="6">
        <v>1</v>
      </c>
      <c r="E444" s="6">
        <v>162</v>
      </c>
      <c r="F444" s="6">
        <v>158</v>
      </c>
      <c r="G444" s="6">
        <v>320</v>
      </c>
      <c r="H444" s="6">
        <v>195</v>
      </c>
      <c r="I444" s="58">
        <v>0.609375</v>
      </c>
    </row>
    <row r="445" spans="1:9" x14ac:dyDescent="0.25">
      <c r="A445" s="6">
        <v>437</v>
      </c>
      <c r="B445" s="6" t="s">
        <v>48</v>
      </c>
      <c r="C445" s="6" t="s">
        <v>50</v>
      </c>
      <c r="D445" s="6">
        <v>10</v>
      </c>
      <c r="E445" s="6">
        <v>163</v>
      </c>
      <c r="F445" s="6">
        <v>143</v>
      </c>
      <c r="G445" s="6">
        <v>306</v>
      </c>
      <c r="H445" s="6">
        <v>186</v>
      </c>
      <c r="I445" s="58">
        <v>0.60784313725490191</v>
      </c>
    </row>
    <row r="446" spans="1:9" x14ac:dyDescent="0.25">
      <c r="A446" s="6">
        <v>438</v>
      </c>
      <c r="B446" s="6" t="s">
        <v>56</v>
      </c>
      <c r="C446" s="6" t="s">
        <v>56</v>
      </c>
      <c r="D446" s="6">
        <v>5</v>
      </c>
      <c r="E446" s="6">
        <v>183</v>
      </c>
      <c r="F446" s="6">
        <v>168</v>
      </c>
      <c r="G446" s="6">
        <v>351</v>
      </c>
      <c r="H446" s="6">
        <v>213</v>
      </c>
      <c r="I446" s="58">
        <v>0.60683760683760679</v>
      </c>
    </row>
    <row r="447" spans="1:9" x14ac:dyDescent="0.25">
      <c r="A447" s="6">
        <v>439</v>
      </c>
      <c r="B447" s="6" t="s">
        <v>23</v>
      </c>
      <c r="C447" s="6" t="s">
        <v>24</v>
      </c>
      <c r="D447" s="6">
        <v>6</v>
      </c>
      <c r="E447" s="6">
        <v>191</v>
      </c>
      <c r="F447" s="6">
        <v>200</v>
      </c>
      <c r="G447" s="6">
        <v>391</v>
      </c>
      <c r="H447" s="6">
        <v>237</v>
      </c>
      <c r="I447" s="58">
        <v>0.60613810741687979</v>
      </c>
    </row>
    <row r="448" spans="1:9" x14ac:dyDescent="0.25">
      <c r="A448" s="6">
        <v>440</v>
      </c>
      <c r="B448" s="6" t="s">
        <v>32</v>
      </c>
      <c r="C448" s="6" t="s">
        <v>33</v>
      </c>
      <c r="D448" s="6">
        <v>4</v>
      </c>
      <c r="E448" s="6">
        <v>138</v>
      </c>
      <c r="F448" s="6">
        <v>136</v>
      </c>
      <c r="G448" s="6">
        <v>274</v>
      </c>
      <c r="H448" s="6">
        <v>166</v>
      </c>
      <c r="I448" s="58">
        <v>0.6058394160583942</v>
      </c>
    </row>
    <row r="449" spans="1:9" x14ac:dyDescent="0.25">
      <c r="A449" s="6">
        <v>441</v>
      </c>
      <c r="B449" s="6" t="s">
        <v>23</v>
      </c>
      <c r="C449" s="6" t="s">
        <v>24</v>
      </c>
      <c r="D449" s="6">
        <v>11</v>
      </c>
      <c r="E449" s="6">
        <v>182</v>
      </c>
      <c r="F449" s="6">
        <v>188</v>
      </c>
      <c r="G449" s="6">
        <v>370</v>
      </c>
      <c r="H449" s="6">
        <v>224</v>
      </c>
      <c r="I449" s="58">
        <v>0.60540540540540544</v>
      </c>
    </row>
    <row r="450" spans="1:9" x14ac:dyDescent="0.25">
      <c r="A450" s="6">
        <v>442</v>
      </c>
      <c r="B450" s="6" t="s">
        <v>23</v>
      </c>
      <c r="C450" s="6" t="s">
        <v>24</v>
      </c>
      <c r="D450" s="6">
        <v>14</v>
      </c>
      <c r="E450" s="6">
        <v>188</v>
      </c>
      <c r="F450" s="6">
        <v>209</v>
      </c>
      <c r="G450" s="6">
        <v>397</v>
      </c>
      <c r="H450" s="6">
        <v>240</v>
      </c>
      <c r="I450" s="58">
        <v>0.60453400503778343</v>
      </c>
    </row>
    <row r="451" spans="1:9" x14ac:dyDescent="0.25">
      <c r="A451" s="6">
        <v>443</v>
      </c>
      <c r="B451" s="6" t="s">
        <v>66</v>
      </c>
      <c r="C451" s="6" t="s">
        <v>67</v>
      </c>
      <c r="D451" s="6">
        <v>5</v>
      </c>
      <c r="E451" s="6">
        <v>96</v>
      </c>
      <c r="F451" s="6">
        <v>91</v>
      </c>
      <c r="G451" s="6">
        <v>187</v>
      </c>
      <c r="H451" s="6">
        <v>113</v>
      </c>
      <c r="I451" s="58">
        <v>0.60427807486631013</v>
      </c>
    </row>
    <row r="452" spans="1:9" x14ac:dyDescent="0.25">
      <c r="A452" s="6">
        <v>444</v>
      </c>
      <c r="B452" s="6" t="s">
        <v>23</v>
      </c>
      <c r="C452" s="6" t="s">
        <v>24</v>
      </c>
      <c r="D452" s="6">
        <v>7</v>
      </c>
      <c r="E452" s="6">
        <v>168</v>
      </c>
      <c r="F452" s="6">
        <v>163</v>
      </c>
      <c r="G452" s="6">
        <v>331</v>
      </c>
      <c r="H452" s="6">
        <v>200</v>
      </c>
      <c r="I452" s="58">
        <v>0.60422960725075525</v>
      </c>
    </row>
    <row r="453" spans="1:9" x14ac:dyDescent="0.25">
      <c r="A453" s="6">
        <v>445</v>
      </c>
      <c r="B453" s="6" t="s">
        <v>66</v>
      </c>
      <c r="C453" s="6" t="s">
        <v>73</v>
      </c>
      <c r="D453" s="6">
        <v>1</v>
      </c>
      <c r="E453" s="6">
        <v>208</v>
      </c>
      <c r="F453" s="6">
        <v>216</v>
      </c>
      <c r="G453" s="6">
        <v>424</v>
      </c>
      <c r="H453" s="6">
        <v>256</v>
      </c>
      <c r="I453" s="58">
        <v>0.60377358490566035</v>
      </c>
    </row>
    <row r="454" spans="1:9" x14ac:dyDescent="0.25">
      <c r="A454" s="6">
        <v>446</v>
      </c>
      <c r="B454" s="6" t="s">
        <v>84</v>
      </c>
      <c r="C454" s="6" t="s">
        <v>87</v>
      </c>
      <c r="D454" s="6">
        <v>3</v>
      </c>
      <c r="E454" s="6">
        <v>130</v>
      </c>
      <c r="F454" s="6">
        <v>135</v>
      </c>
      <c r="G454" s="6">
        <v>265</v>
      </c>
      <c r="H454" s="6">
        <v>160</v>
      </c>
      <c r="I454" s="58">
        <v>0.60377358490566035</v>
      </c>
    </row>
    <row r="455" spans="1:9" x14ac:dyDescent="0.25">
      <c r="A455" s="6">
        <v>447</v>
      </c>
      <c r="B455" s="6" t="s">
        <v>32</v>
      </c>
      <c r="C455" s="6" t="s">
        <v>39</v>
      </c>
      <c r="D455" s="6">
        <v>20</v>
      </c>
      <c r="E455" s="6">
        <v>184</v>
      </c>
      <c r="F455" s="6">
        <v>169</v>
      </c>
      <c r="G455" s="6">
        <v>353</v>
      </c>
      <c r="H455" s="6">
        <v>213</v>
      </c>
      <c r="I455" s="58">
        <v>0.60339943342776203</v>
      </c>
    </row>
    <row r="456" spans="1:9" x14ac:dyDescent="0.25">
      <c r="A456" s="6">
        <v>448</v>
      </c>
      <c r="B456" s="6" t="s">
        <v>66</v>
      </c>
      <c r="C456" s="6" t="s">
        <v>71</v>
      </c>
      <c r="D456" s="6">
        <v>3</v>
      </c>
      <c r="E456" s="6">
        <v>148</v>
      </c>
      <c r="F456" s="6">
        <v>157</v>
      </c>
      <c r="G456" s="6">
        <v>305</v>
      </c>
      <c r="H456" s="6">
        <v>184</v>
      </c>
      <c r="I456" s="58">
        <v>0.60327868852459021</v>
      </c>
    </row>
    <row r="457" spans="1:9" x14ac:dyDescent="0.25">
      <c r="A457" s="6">
        <v>449</v>
      </c>
      <c r="B457" s="6" t="s">
        <v>23</v>
      </c>
      <c r="C457" s="6" t="s">
        <v>24</v>
      </c>
      <c r="D457" s="6">
        <v>24</v>
      </c>
      <c r="E457" s="6">
        <v>126</v>
      </c>
      <c r="F457" s="6">
        <v>123</v>
      </c>
      <c r="G457" s="6">
        <v>249</v>
      </c>
      <c r="H457" s="6">
        <v>150</v>
      </c>
      <c r="I457" s="58">
        <v>0.60240963855421692</v>
      </c>
    </row>
    <row r="458" spans="1:9" x14ac:dyDescent="0.25">
      <c r="A458" s="6">
        <v>450</v>
      </c>
      <c r="B458" s="6" t="s">
        <v>32</v>
      </c>
      <c r="C458" s="6" t="s">
        <v>33</v>
      </c>
      <c r="D458" s="6">
        <v>2</v>
      </c>
      <c r="E458" s="6">
        <v>143</v>
      </c>
      <c r="F458" s="6">
        <v>148</v>
      </c>
      <c r="G458" s="6">
        <v>291</v>
      </c>
      <c r="H458" s="6">
        <v>175</v>
      </c>
      <c r="I458" s="58">
        <v>0.60137457044673537</v>
      </c>
    </row>
    <row r="459" spans="1:9" x14ac:dyDescent="0.25">
      <c r="A459" s="6">
        <v>451</v>
      </c>
      <c r="B459" s="6" t="s">
        <v>48</v>
      </c>
      <c r="C459" s="6" t="s">
        <v>51</v>
      </c>
      <c r="D459" s="6">
        <v>6</v>
      </c>
      <c r="E459" s="6">
        <v>160</v>
      </c>
      <c r="F459" s="6">
        <v>153</v>
      </c>
      <c r="G459" s="6">
        <v>313</v>
      </c>
      <c r="H459" s="6">
        <v>188</v>
      </c>
      <c r="I459" s="58">
        <v>0.60063897763578278</v>
      </c>
    </row>
    <row r="460" spans="1:9" x14ac:dyDescent="0.25">
      <c r="A460" s="6">
        <v>452</v>
      </c>
      <c r="B460" s="6" t="s">
        <v>23</v>
      </c>
      <c r="C460" s="6" t="s">
        <v>24</v>
      </c>
      <c r="D460" s="6">
        <v>13</v>
      </c>
      <c r="E460" s="6">
        <v>165</v>
      </c>
      <c r="F460" s="6">
        <v>162</v>
      </c>
      <c r="G460" s="6">
        <v>327</v>
      </c>
      <c r="H460" s="6">
        <v>196</v>
      </c>
      <c r="I460" s="58">
        <v>0.59938837920489296</v>
      </c>
    </row>
    <row r="461" spans="1:9" x14ac:dyDescent="0.25">
      <c r="A461" s="6">
        <v>453</v>
      </c>
      <c r="B461" s="6" t="s">
        <v>66</v>
      </c>
      <c r="C461" s="6" t="s">
        <v>71</v>
      </c>
      <c r="D461" s="6">
        <v>2</v>
      </c>
      <c r="E461" s="6">
        <v>238</v>
      </c>
      <c r="F461" s="6">
        <v>220</v>
      </c>
      <c r="G461" s="6">
        <v>458</v>
      </c>
      <c r="H461" s="6">
        <v>274</v>
      </c>
      <c r="I461" s="58">
        <v>0.59825327510917026</v>
      </c>
    </row>
    <row r="462" spans="1:9" x14ac:dyDescent="0.25">
      <c r="A462" s="6">
        <v>454</v>
      </c>
      <c r="B462" s="6" t="s">
        <v>84</v>
      </c>
      <c r="C462" s="6" t="s">
        <v>86</v>
      </c>
      <c r="D462" s="6">
        <v>3</v>
      </c>
      <c r="E462" s="6">
        <v>234</v>
      </c>
      <c r="F462" s="6">
        <v>221</v>
      </c>
      <c r="G462" s="6">
        <v>455</v>
      </c>
      <c r="H462" s="6">
        <v>272</v>
      </c>
      <c r="I462" s="58">
        <v>0.59780219780219779</v>
      </c>
    </row>
    <row r="463" spans="1:9" x14ac:dyDescent="0.25">
      <c r="A463" s="6">
        <v>455</v>
      </c>
      <c r="B463" s="6" t="s">
        <v>74</v>
      </c>
      <c r="C463" s="6" t="s">
        <v>77</v>
      </c>
      <c r="D463" s="6">
        <v>6</v>
      </c>
      <c r="E463" s="6">
        <v>156</v>
      </c>
      <c r="F463" s="6">
        <v>160</v>
      </c>
      <c r="G463" s="6">
        <v>316</v>
      </c>
      <c r="H463" s="6">
        <v>188</v>
      </c>
      <c r="I463" s="58">
        <v>0.59493670886075944</v>
      </c>
    </row>
    <row r="464" spans="1:9" x14ac:dyDescent="0.25">
      <c r="A464" s="6">
        <v>456</v>
      </c>
      <c r="B464" s="6" t="s">
        <v>56</v>
      </c>
      <c r="C464" s="6" t="s">
        <v>57</v>
      </c>
      <c r="D464" s="6">
        <v>8</v>
      </c>
      <c r="E464" s="6">
        <v>190</v>
      </c>
      <c r="F464" s="6">
        <v>181</v>
      </c>
      <c r="G464" s="6">
        <v>371</v>
      </c>
      <c r="H464" s="6">
        <v>220</v>
      </c>
      <c r="I464" s="58">
        <v>0.59299191374663074</v>
      </c>
    </row>
    <row r="465" spans="1:9" x14ac:dyDescent="0.25">
      <c r="A465" s="6">
        <v>457</v>
      </c>
      <c r="B465" s="6" t="s">
        <v>48</v>
      </c>
      <c r="C465" s="6" t="s">
        <v>49</v>
      </c>
      <c r="D465" s="6">
        <v>14</v>
      </c>
      <c r="E465" s="6">
        <v>165</v>
      </c>
      <c r="F465" s="6">
        <v>151</v>
      </c>
      <c r="G465" s="6">
        <v>316</v>
      </c>
      <c r="H465" s="6">
        <v>187</v>
      </c>
      <c r="I465" s="58">
        <v>0.59177215189873422</v>
      </c>
    </row>
    <row r="466" spans="1:9" x14ac:dyDescent="0.25">
      <c r="A466" s="6">
        <v>458</v>
      </c>
      <c r="B466" s="6" t="s">
        <v>32</v>
      </c>
      <c r="C466" s="6" t="s">
        <v>35</v>
      </c>
      <c r="D466" s="6">
        <v>2</v>
      </c>
      <c r="E466" s="6">
        <v>98</v>
      </c>
      <c r="F466" s="6">
        <v>107</v>
      </c>
      <c r="G466" s="6">
        <v>205</v>
      </c>
      <c r="H466" s="6">
        <v>121</v>
      </c>
      <c r="I466" s="58">
        <v>0.59024390243902436</v>
      </c>
    </row>
    <row r="467" spans="1:9" x14ac:dyDescent="0.25">
      <c r="A467" s="6">
        <v>459</v>
      </c>
      <c r="B467" s="6" t="s">
        <v>23</v>
      </c>
      <c r="C467" s="6" t="s">
        <v>24</v>
      </c>
      <c r="D467" s="6">
        <v>19</v>
      </c>
      <c r="E467" s="6">
        <v>104</v>
      </c>
      <c r="F467" s="6">
        <v>118</v>
      </c>
      <c r="G467" s="6">
        <v>222</v>
      </c>
      <c r="H467" s="6">
        <v>131</v>
      </c>
      <c r="I467" s="58">
        <v>0.59009009009009006</v>
      </c>
    </row>
    <row r="468" spans="1:9" x14ac:dyDescent="0.25">
      <c r="A468" s="6">
        <v>460</v>
      </c>
      <c r="B468" s="6" t="s">
        <v>32</v>
      </c>
      <c r="C468" s="6" t="s">
        <v>33</v>
      </c>
      <c r="D468" s="6">
        <v>7</v>
      </c>
      <c r="E468" s="6">
        <v>185</v>
      </c>
      <c r="F468" s="6">
        <v>172</v>
      </c>
      <c r="G468" s="6">
        <v>357</v>
      </c>
      <c r="H468" s="6">
        <v>210</v>
      </c>
      <c r="I468" s="58">
        <v>0.58823529411764708</v>
      </c>
    </row>
    <row r="469" spans="1:9" x14ac:dyDescent="0.25">
      <c r="A469" s="6">
        <v>461</v>
      </c>
      <c r="B469" s="6" t="s">
        <v>48</v>
      </c>
      <c r="C469" s="6" t="s">
        <v>49</v>
      </c>
      <c r="D469" s="6">
        <v>3</v>
      </c>
      <c r="E469" s="6">
        <v>168</v>
      </c>
      <c r="F469" s="6">
        <v>174</v>
      </c>
      <c r="G469" s="6">
        <v>342</v>
      </c>
      <c r="H469" s="6">
        <v>201</v>
      </c>
      <c r="I469" s="58">
        <v>0.58771929824561409</v>
      </c>
    </row>
    <row r="470" spans="1:9" x14ac:dyDescent="0.25">
      <c r="A470" s="6">
        <v>462</v>
      </c>
      <c r="B470" s="6" t="s">
        <v>48</v>
      </c>
      <c r="C470" s="6" t="s">
        <v>52</v>
      </c>
      <c r="D470" s="6">
        <v>2</v>
      </c>
      <c r="E470" s="6">
        <v>149</v>
      </c>
      <c r="F470" s="6">
        <v>153</v>
      </c>
      <c r="G470" s="6">
        <v>302</v>
      </c>
      <c r="H470" s="6">
        <v>177</v>
      </c>
      <c r="I470" s="58">
        <v>0.58609271523178808</v>
      </c>
    </row>
    <row r="471" spans="1:9" x14ac:dyDescent="0.25">
      <c r="A471" s="6">
        <v>463</v>
      </c>
      <c r="B471" s="6" t="s">
        <v>23</v>
      </c>
      <c r="C471" s="6" t="s">
        <v>24</v>
      </c>
      <c r="D471" s="6">
        <v>20</v>
      </c>
      <c r="E471" s="6">
        <v>161</v>
      </c>
      <c r="F471" s="6">
        <v>145</v>
      </c>
      <c r="G471" s="6">
        <v>306</v>
      </c>
      <c r="H471" s="6">
        <v>179</v>
      </c>
      <c r="I471" s="58">
        <v>0.58496732026143794</v>
      </c>
    </row>
    <row r="472" spans="1:9" x14ac:dyDescent="0.25">
      <c r="A472" s="6">
        <v>464</v>
      </c>
      <c r="B472" s="6" t="s">
        <v>48</v>
      </c>
      <c r="C472" s="6" t="s">
        <v>52</v>
      </c>
      <c r="D472" s="6">
        <v>9</v>
      </c>
      <c r="E472" s="6">
        <v>119</v>
      </c>
      <c r="F472" s="6">
        <v>117</v>
      </c>
      <c r="G472" s="6">
        <v>236</v>
      </c>
      <c r="H472" s="6">
        <v>138</v>
      </c>
      <c r="I472" s="58">
        <v>0.5847457627118644</v>
      </c>
    </row>
    <row r="473" spans="1:9" x14ac:dyDescent="0.25">
      <c r="A473" s="6">
        <v>465</v>
      </c>
      <c r="B473" s="6" t="s">
        <v>48</v>
      </c>
      <c r="C473" s="6" t="s">
        <v>52</v>
      </c>
      <c r="D473" s="6">
        <v>1</v>
      </c>
      <c r="E473" s="6">
        <v>225</v>
      </c>
      <c r="F473" s="6">
        <v>206</v>
      </c>
      <c r="G473" s="6">
        <v>431</v>
      </c>
      <c r="H473" s="6">
        <v>252</v>
      </c>
      <c r="I473" s="58">
        <v>0.58468677494199539</v>
      </c>
    </row>
    <row r="474" spans="1:9" x14ac:dyDescent="0.25">
      <c r="A474" s="6">
        <v>466</v>
      </c>
      <c r="B474" s="6" t="s">
        <v>89</v>
      </c>
      <c r="C474" s="6" t="s">
        <v>94</v>
      </c>
      <c r="D474" s="6">
        <v>1</v>
      </c>
      <c r="E474" s="6">
        <v>165</v>
      </c>
      <c r="F474" s="6">
        <v>150</v>
      </c>
      <c r="G474" s="6">
        <v>315</v>
      </c>
      <c r="H474" s="6">
        <v>184</v>
      </c>
      <c r="I474" s="58">
        <v>0.58412698412698416</v>
      </c>
    </row>
    <row r="475" spans="1:9" x14ac:dyDescent="0.25">
      <c r="A475" s="6">
        <v>467</v>
      </c>
      <c r="B475" s="6" t="s">
        <v>48</v>
      </c>
      <c r="C475" s="6" t="s">
        <v>52</v>
      </c>
      <c r="D475" s="6">
        <v>5</v>
      </c>
      <c r="E475" s="6">
        <v>121</v>
      </c>
      <c r="F475" s="6">
        <v>124</v>
      </c>
      <c r="G475" s="6">
        <v>245</v>
      </c>
      <c r="H475" s="6">
        <v>143</v>
      </c>
      <c r="I475" s="58">
        <v>0.58367346938775511</v>
      </c>
    </row>
    <row r="476" spans="1:9" x14ac:dyDescent="0.25">
      <c r="A476" s="6">
        <v>468</v>
      </c>
      <c r="B476" s="6" t="s">
        <v>66</v>
      </c>
      <c r="C476" s="6" t="s">
        <v>67</v>
      </c>
      <c r="D476" s="6">
        <v>6</v>
      </c>
      <c r="E476" s="6">
        <v>152</v>
      </c>
      <c r="F476" s="6">
        <v>162</v>
      </c>
      <c r="G476" s="6">
        <v>314</v>
      </c>
      <c r="H476" s="6">
        <v>183</v>
      </c>
      <c r="I476" s="58">
        <v>0.58280254777070062</v>
      </c>
    </row>
    <row r="477" spans="1:9" x14ac:dyDescent="0.25">
      <c r="A477" s="6">
        <v>469</v>
      </c>
      <c r="B477" s="6" t="s">
        <v>32</v>
      </c>
      <c r="C477" s="6" t="s">
        <v>35</v>
      </c>
      <c r="D477" s="6">
        <v>8</v>
      </c>
      <c r="E477" s="6">
        <v>191</v>
      </c>
      <c r="F477" s="6">
        <v>211</v>
      </c>
      <c r="G477" s="6">
        <v>402</v>
      </c>
      <c r="H477" s="6">
        <v>234</v>
      </c>
      <c r="I477" s="58">
        <v>0.58208955223880599</v>
      </c>
    </row>
    <row r="478" spans="1:9" x14ac:dyDescent="0.25">
      <c r="A478" s="6">
        <v>470</v>
      </c>
      <c r="B478" s="6" t="s">
        <v>56</v>
      </c>
      <c r="C478" s="6" t="s">
        <v>60</v>
      </c>
      <c r="D478" s="6">
        <v>5</v>
      </c>
      <c r="E478" s="6">
        <v>141</v>
      </c>
      <c r="F478" s="6">
        <v>127</v>
      </c>
      <c r="G478" s="6">
        <v>268</v>
      </c>
      <c r="H478" s="6">
        <v>155</v>
      </c>
      <c r="I478" s="58">
        <v>0.57835820895522383</v>
      </c>
    </row>
    <row r="479" spans="1:9" x14ac:dyDescent="0.25">
      <c r="A479" s="6">
        <v>471</v>
      </c>
      <c r="B479" s="6" t="s">
        <v>32</v>
      </c>
      <c r="C479" s="6" t="s">
        <v>37</v>
      </c>
      <c r="D479" s="6">
        <v>13</v>
      </c>
      <c r="E479" s="6">
        <v>140</v>
      </c>
      <c r="F479" s="6">
        <v>130</v>
      </c>
      <c r="G479" s="6">
        <v>270</v>
      </c>
      <c r="H479" s="6">
        <v>156</v>
      </c>
      <c r="I479" s="58">
        <v>0.57777777777777772</v>
      </c>
    </row>
    <row r="480" spans="1:9" x14ac:dyDescent="0.25">
      <c r="A480" s="6">
        <v>472</v>
      </c>
      <c r="B480" s="6" t="s">
        <v>23</v>
      </c>
      <c r="C480" s="6" t="s">
        <v>24</v>
      </c>
      <c r="D480" s="6">
        <v>3</v>
      </c>
      <c r="E480" s="6">
        <v>198</v>
      </c>
      <c r="F480" s="6">
        <v>214</v>
      </c>
      <c r="G480" s="6">
        <v>412</v>
      </c>
      <c r="H480" s="6">
        <v>238</v>
      </c>
      <c r="I480" s="58">
        <v>0.57766990291262132</v>
      </c>
    </row>
    <row r="481" spans="1:9" x14ac:dyDescent="0.25">
      <c r="A481" s="6">
        <v>473</v>
      </c>
      <c r="B481" s="6" t="s">
        <v>23</v>
      </c>
      <c r="C481" s="6" t="s">
        <v>24</v>
      </c>
      <c r="D481" s="6">
        <v>4</v>
      </c>
      <c r="E481" s="6">
        <v>205</v>
      </c>
      <c r="F481" s="6">
        <v>209</v>
      </c>
      <c r="G481" s="6">
        <v>414</v>
      </c>
      <c r="H481" s="6">
        <v>239</v>
      </c>
      <c r="I481" s="58">
        <v>0.57729468599033817</v>
      </c>
    </row>
    <row r="482" spans="1:9" x14ac:dyDescent="0.25">
      <c r="A482" s="6">
        <v>474</v>
      </c>
      <c r="B482" s="6" t="s">
        <v>32</v>
      </c>
      <c r="C482" s="6" t="s">
        <v>39</v>
      </c>
      <c r="D482" s="6">
        <v>17</v>
      </c>
      <c r="E482" s="6">
        <v>195</v>
      </c>
      <c r="F482" s="6">
        <v>176</v>
      </c>
      <c r="G482" s="6">
        <v>371</v>
      </c>
      <c r="H482" s="6">
        <v>214</v>
      </c>
      <c r="I482" s="58">
        <v>0.5768194070080862</v>
      </c>
    </row>
    <row r="483" spans="1:9" x14ac:dyDescent="0.25">
      <c r="A483" s="6">
        <v>475</v>
      </c>
      <c r="B483" s="6" t="s">
        <v>48</v>
      </c>
      <c r="C483" s="6" t="s">
        <v>49</v>
      </c>
      <c r="D483" s="6">
        <v>4</v>
      </c>
      <c r="E483" s="6">
        <v>149</v>
      </c>
      <c r="F483" s="6">
        <v>140</v>
      </c>
      <c r="G483" s="6">
        <v>289</v>
      </c>
      <c r="H483" s="6">
        <v>166</v>
      </c>
      <c r="I483" s="58">
        <v>0.5743944636678201</v>
      </c>
    </row>
    <row r="484" spans="1:9" x14ac:dyDescent="0.25">
      <c r="A484" s="6">
        <v>476</v>
      </c>
      <c r="B484" s="6" t="s">
        <v>48</v>
      </c>
      <c r="C484" s="6" t="s">
        <v>52</v>
      </c>
      <c r="D484" s="6">
        <v>3</v>
      </c>
      <c r="E484" s="6">
        <v>155</v>
      </c>
      <c r="F484" s="6">
        <v>150</v>
      </c>
      <c r="G484" s="6">
        <v>305</v>
      </c>
      <c r="H484" s="6">
        <v>175</v>
      </c>
      <c r="I484" s="58">
        <v>0.57377049180327866</v>
      </c>
    </row>
    <row r="485" spans="1:9" x14ac:dyDescent="0.25">
      <c r="A485" s="6">
        <v>477</v>
      </c>
      <c r="B485" s="6" t="s">
        <v>32</v>
      </c>
      <c r="C485" s="6" t="s">
        <v>33</v>
      </c>
      <c r="D485" s="6">
        <v>9</v>
      </c>
      <c r="E485" s="6">
        <v>178</v>
      </c>
      <c r="F485" s="6">
        <v>201</v>
      </c>
      <c r="G485" s="6">
        <v>379</v>
      </c>
      <c r="H485" s="6">
        <v>217</v>
      </c>
      <c r="I485" s="58">
        <v>0.57255936675461738</v>
      </c>
    </row>
    <row r="486" spans="1:9" x14ac:dyDescent="0.25">
      <c r="A486" s="6">
        <v>478</v>
      </c>
      <c r="B486" s="6" t="s">
        <v>66</v>
      </c>
      <c r="C486" s="6" t="s">
        <v>67</v>
      </c>
      <c r="D486" s="6">
        <v>3</v>
      </c>
      <c r="E486" s="6">
        <v>222</v>
      </c>
      <c r="F486" s="6">
        <v>213</v>
      </c>
      <c r="G486" s="6">
        <v>435</v>
      </c>
      <c r="H486" s="6">
        <v>249</v>
      </c>
      <c r="I486" s="58">
        <v>0.57241379310344831</v>
      </c>
    </row>
    <row r="487" spans="1:9" x14ac:dyDescent="0.25">
      <c r="A487" s="6">
        <v>479</v>
      </c>
      <c r="B487" s="6" t="s">
        <v>32</v>
      </c>
      <c r="C487" s="6" t="s">
        <v>39</v>
      </c>
      <c r="D487" s="6">
        <v>21</v>
      </c>
      <c r="E487" s="6">
        <v>138</v>
      </c>
      <c r="F487" s="6">
        <v>126</v>
      </c>
      <c r="G487" s="6">
        <v>264</v>
      </c>
      <c r="H487" s="6">
        <v>151</v>
      </c>
      <c r="I487" s="58">
        <v>0.57196969696969702</v>
      </c>
    </row>
    <row r="488" spans="1:9" x14ac:dyDescent="0.25">
      <c r="A488" s="6">
        <v>480</v>
      </c>
      <c r="B488" s="6" t="s">
        <v>48</v>
      </c>
      <c r="C488" s="6" t="s">
        <v>52</v>
      </c>
      <c r="D488" s="6">
        <v>15</v>
      </c>
      <c r="E488" s="6">
        <v>120</v>
      </c>
      <c r="F488" s="6">
        <v>127</v>
      </c>
      <c r="G488" s="6">
        <v>247</v>
      </c>
      <c r="H488" s="6">
        <v>141</v>
      </c>
      <c r="I488" s="58">
        <v>0.57085020242914974</v>
      </c>
    </row>
    <row r="489" spans="1:9" x14ac:dyDescent="0.25">
      <c r="A489" s="6">
        <v>481</v>
      </c>
      <c r="B489" s="6" t="s">
        <v>66</v>
      </c>
      <c r="C489" s="6" t="s">
        <v>71</v>
      </c>
      <c r="D489" s="6">
        <v>4</v>
      </c>
      <c r="E489" s="6">
        <v>129</v>
      </c>
      <c r="F489" s="6">
        <v>131</v>
      </c>
      <c r="G489" s="6">
        <v>260</v>
      </c>
      <c r="H489" s="6">
        <v>148</v>
      </c>
      <c r="I489" s="58">
        <v>0.56923076923076921</v>
      </c>
    </row>
    <row r="490" spans="1:9" x14ac:dyDescent="0.25">
      <c r="A490" s="6">
        <v>482</v>
      </c>
      <c r="B490" s="6" t="s">
        <v>48</v>
      </c>
      <c r="C490" s="6" t="s">
        <v>52</v>
      </c>
      <c r="D490" s="6">
        <v>18</v>
      </c>
      <c r="E490" s="6">
        <v>251</v>
      </c>
      <c r="F490" s="6">
        <v>202</v>
      </c>
      <c r="G490" s="6">
        <v>453</v>
      </c>
      <c r="H490" s="6">
        <v>257</v>
      </c>
      <c r="I490" s="58">
        <v>0.56732891832229582</v>
      </c>
    </row>
    <row r="491" spans="1:9" x14ac:dyDescent="0.25">
      <c r="A491" s="6">
        <v>483</v>
      </c>
      <c r="B491" s="6" t="s">
        <v>23</v>
      </c>
      <c r="C491" s="6" t="s">
        <v>24</v>
      </c>
      <c r="D491" s="6">
        <v>16</v>
      </c>
      <c r="E491" s="6">
        <v>138</v>
      </c>
      <c r="F491" s="6">
        <v>135</v>
      </c>
      <c r="G491" s="6">
        <v>273</v>
      </c>
      <c r="H491" s="6">
        <v>154</v>
      </c>
      <c r="I491" s="58">
        <v>0.5641025641025641</v>
      </c>
    </row>
    <row r="492" spans="1:9" x14ac:dyDescent="0.25">
      <c r="A492" s="6">
        <v>484</v>
      </c>
      <c r="B492" s="6" t="s">
        <v>32</v>
      </c>
      <c r="C492" s="6" t="s">
        <v>35</v>
      </c>
      <c r="D492" s="6">
        <v>5</v>
      </c>
      <c r="E492" s="6">
        <v>126</v>
      </c>
      <c r="F492" s="6">
        <v>144</v>
      </c>
      <c r="G492" s="6">
        <v>270</v>
      </c>
      <c r="H492" s="6">
        <v>152</v>
      </c>
      <c r="I492" s="58">
        <v>0.562962962962963</v>
      </c>
    </row>
    <row r="493" spans="1:9" x14ac:dyDescent="0.25">
      <c r="A493" s="6">
        <v>485</v>
      </c>
      <c r="B493" s="6" t="s">
        <v>48</v>
      </c>
      <c r="C493" s="6" t="s">
        <v>50</v>
      </c>
      <c r="D493" s="6">
        <v>12</v>
      </c>
      <c r="E493" s="6">
        <v>123</v>
      </c>
      <c r="F493" s="6">
        <v>124</v>
      </c>
      <c r="G493" s="6">
        <v>247</v>
      </c>
      <c r="H493" s="6">
        <v>139</v>
      </c>
      <c r="I493" s="58">
        <v>0.56275303643724695</v>
      </c>
    </row>
    <row r="494" spans="1:9" x14ac:dyDescent="0.25">
      <c r="A494" s="6">
        <v>486</v>
      </c>
      <c r="B494" s="6" t="s">
        <v>48</v>
      </c>
      <c r="C494" s="6" t="s">
        <v>51</v>
      </c>
      <c r="D494" s="6">
        <v>1</v>
      </c>
      <c r="E494" s="6">
        <v>131</v>
      </c>
      <c r="F494" s="6">
        <v>126</v>
      </c>
      <c r="G494" s="6">
        <v>257</v>
      </c>
      <c r="H494" s="6">
        <v>144</v>
      </c>
      <c r="I494" s="58">
        <v>0.56031128404669261</v>
      </c>
    </row>
    <row r="495" spans="1:9" x14ac:dyDescent="0.25">
      <c r="A495" s="6">
        <v>487</v>
      </c>
      <c r="B495" s="6" t="s">
        <v>32</v>
      </c>
      <c r="C495" s="6" t="s">
        <v>33</v>
      </c>
      <c r="D495" s="6">
        <v>14</v>
      </c>
      <c r="E495" s="6">
        <v>144</v>
      </c>
      <c r="F495" s="6">
        <v>143</v>
      </c>
      <c r="G495" s="6">
        <v>287</v>
      </c>
      <c r="H495" s="6">
        <v>160</v>
      </c>
      <c r="I495" s="58">
        <v>0.55749128919860624</v>
      </c>
    </row>
    <row r="496" spans="1:9" x14ac:dyDescent="0.25">
      <c r="A496" s="6">
        <v>488</v>
      </c>
      <c r="B496" s="6" t="s">
        <v>48</v>
      </c>
      <c r="C496" s="6" t="s">
        <v>51</v>
      </c>
      <c r="D496" s="6">
        <v>11</v>
      </c>
      <c r="E496" s="6">
        <v>135</v>
      </c>
      <c r="F496" s="6">
        <v>135</v>
      </c>
      <c r="G496" s="6">
        <v>270</v>
      </c>
      <c r="H496" s="6">
        <v>150</v>
      </c>
      <c r="I496" s="58">
        <v>0.55555555555555558</v>
      </c>
    </row>
    <row r="497" spans="1:9" x14ac:dyDescent="0.25">
      <c r="A497" s="6">
        <v>489</v>
      </c>
      <c r="B497" s="6" t="s">
        <v>66</v>
      </c>
      <c r="C497" s="6" t="s">
        <v>71</v>
      </c>
      <c r="D497" s="6">
        <v>5</v>
      </c>
      <c r="E497" s="6">
        <v>157</v>
      </c>
      <c r="F497" s="6">
        <v>151</v>
      </c>
      <c r="G497" s="6">
        <v>308</v>
      </c>
      <c r="H497" s="6">
        <v>171</v>
      </c>
      <c r="I497" s="58">
        <v>0.55519480519480524</v>
      </c>
    </row>
    <row r="498" spans="1:9" x14ac:dyDescent="0.25">
      <c r="A498" s="6">
        <v>490</v>
      </c>
      <c r="B498" s="6" t="s">
        <v>32</v>
      </c>
      <c r="C498" s="6" t="s">
        <v>37</v>
      </c>
      <c r="D498" s="6">
        <v>22</v>
      </c>
      <c r="E498" s="6">
        <v>149</v>
      </c>
      <c r="F498" s="6">
        <v>154</v>
      </c>
      <c r="G498" s="6">
        <v>303</v>
      </c>
      <c r="H498" s="6">
        <v>168</v>
      </c>
      <c r="I498" s="58">
        <v>0.5544554455445545</v>
      </c>
    </row>
    <row r="499" spans="1:9" x14ac:dyDescent="0.25">
      <c r="A499" s="6">
        <v>491</v>
      </c>
      <c r="B499" s="6" t="s">
        <v>32</v>
      </c>
      <c r="C499" s="6" t="s">
        <v>35</v>
      </c>
      <c r="D499" s="6">
        <v>4</v>
      </c>
      <c r="E499" s="6">
        <v>145</v>
      </c>
      <c r="F499" s="6">
        <v>169</v>
      </c>
      <c r="G499" s="6">
        <v>314</v>
      </c>
      <c r="H499" s="6">
        <v>174</v>
      </c>
      <c r="I499" s="58">
        <v>0.55414012738853502</v>
      </c>
    </row>
    <row r="500" spans="1:9" x14ac:dyDescent="0.25">
      <c r="A500" s="6">
        <v>492</v>
      </c>
      <c r="B500" s="6" t="s">
        <v>32</v>
      </c>
      <c r="C500" s="6" t="s">
        <v>39</v>
      </c>
      <c r="D500" s="6">
        <v>19</v>
      </c>
      <c r="E500" s="6">
        <v>156</v>
      </c>
      <c r="F500" s="6">
        <v>151</v>
      </c>
      <c r="G500" s="6">
        <v>307</v>
      </c>
      <c r="H500" s="6">
        <v>170</v>
      </c>
      <c r="I500" s="58">
        <v>0.55374592833876224</v>
      </c>
    </row>
    <row r="501" spans="1:9" x14ac:dyDescent="0.25">
      <c r="A501" s="6">
        <v>493</v>
      </c>
      <c r="B501" s="6" t="s">
        <v>84</v>
      </c>
      <c r="C501" s="6" t="s">
        <v>87</v>
      </c>
      <c r="D501" s="6">
        <v>1</v>
      </c>
      <c r="E501" s="6">
        <v>194</v>
      </c>
      <c r="F501" s="6">
        <v>181</v>
      </c>
      <c r="G501" s="6">
        <v>375</v>
      </c>
      <c r="H501" s="6">
        <v>207</v>
      </c>
      <c r="I501" s="58">
        <v>0.55200000000000005</v>
      </c>
    </row>
    <row r="502" spans="1:9" x14ac:dyDescent="0.25">
      <c r="A502" s="6">
        <v>494</v>
      </c>
      <c r="B502" s="6" t="s">
        <v>48</v>
      </c>
      <c r="C502" s="6" t="s">
        <v>52</v>
      </c>
      <c r="D502" s="6">
        <v>11</v>
      </c>
      <c r="E502" s="6">
        <v>218</v>
      </c>
      <c r="F502" s="6">
        <v>208</v>
      </c>
      <c r="G502" s="6">
        <v>426</v>
      </c>
      <c r="H502" s="6">
        <v>235</v>
      </c>
      <c r="I502" s="58">
        <v>0.55164319248826288</v>
      </c>
    </row>
    <row r="503" spans="1:9" x14ac:dyDescent="0.25">
      <c r="A503" s="6">
        <v>495</v>
      </c>
      <c r="B503" s="6" t="s">
        <v>48</v>
      </c>
      <c r="C503" s="6" t="s">
        <v>50</v>
      </c>
      <c r="D503" s="6">
        <v>16</v>
      </c>
      <c r="E503" s="6">
        <v>147</v>
      </c>
      <c r="F503" s="6">
        <v>149</v>
      </c>
      <c r="G503" s="6">
        <v>296</v>
      </c>
      <c r="H503" s="6">
        <v>163</v>
      </c>
      <c r="I503" s="58">
        <v>0.55067567567567566</v>
      </c>
    </row>
    <row r="504" spans="1:9" x14ac:dyDescent="0.25">
      <c r="A504" s="6">
        <v>496</v>
      </c>
      <c r="B504" s="6" t="s">
        <v>48</v>
      </c>
      <c r="C504" s="6" t="s">
        <v>49</v>
      </c>
      <c r="D504" s="6">
        <v>5</v>
      </c>
      <c r="E504" s="6">
        <v>165</v>
      </c>
      <c r="F504" s="6">
        <v>152</v>
      </c>
      <c r="G504" s="6">
        <v>317</v>
      </c>
      <c r="H504" s="6">
        <v>173</v>
      </c>
      <c r="I504" s="58">
        <v>0.5457413249211357</v>
      </c>
    </row>
    <row r="505" spans="1:9" x14ac:dyDescent="0.25">
      <c r="A505" s="6">
        <v>497</v>
      </c>
      <c r="B505" s="6" t="s">
        <v>48</v>
      </c>
      <c r="C505" s="6" t="s">
        <v>50</v>
      </c>
      <c r="D505" s="6">
        <v>2</v>
      </c>
      <c r="E505" s="6">
        <v>183</v>
      </c>
      <c r="F505" s="6">
        <v>191</v>
      </c>
      <c r="G505" s="6">
        <v>374</v>
      </c>
      <c r="H505" s="6">
        <v>204</v>
      </c>
      <c r="I505" s="58">
        <v>0.54545454545454541</v>
      </c>
    </row>
    <row r="506" spans="1:9" x14ac:dyDescent="0.25">
      <c r="A506" s="6">
        <v>498</v>
      </c>
      <c r="B506" s="6" t="s">
        <v>66</v>
      </c>
      <c r="C506" s="6" t="s">
        <v>71</v>
      </c>
      <c r="D506" s="6">
        <v>1</v>
      </c>
      <c r="E506" s="6">
        <v>225</v>
      </c>
      <c r="F506" s="6">
        <v>199</v>
      </c>
      <c r="G506" s="6">
        <v>424</v>
      </c>
      <c r="H506" s="6">
        <v>231</v>
      </c>
      <c r="I506" s="58">
        <v>0.54481132075471694</v>
      </c>
    </row>
    <row r="507" spans="1:9" x14ac:dyDescent="0.25">
      <c r="A507" s="6">
        <v>499</v>
      </c>
      <c r="B507" s="6" t="s">
        <v>48</v>
      </c>
      <c r="C507" s="6" t="s">
        <v>52</v>
      </c>
      <c r="D507" s="6">
        <v>16</v>
      </c>
      <c r="E507" s="6">
        <v>213</v>
      </c>
      <c r="F507" s="6">
        <v>178</v>
      </c>
      <c r="G507" s="6">
        <v>391</v>
      </c>
      <c r="H507" s="6">
        <v>213</v>
      </c>
      <c r="I507" s="58">
        <v>0.54475703324808189</v>
      </c>
    </row>
    <row r="508" spans="1:9" x14ac:dyDescent="0.25">
      <c r="A508" s="6">
        <v>500</v>
      </c>
      <c r="B508" s="6" t="s">
        <v>32</v>
      </c>
      <c r="C508" s="6" t="s">
        <v>33</v>
      </c>
      <c r="D508" s="6">
        <v>5</v>
      </c>
      <c r="E508" s="6">
        <v>218</v>
      </c>
      <c r="F508" s="6">
        <v>214</v>
      </c>
      <c r="G508" s="6">
        <v>432</v>
      </c>
      <c r="H508" s="6">
        <v>235</v>
      </c>
      <c r="I508" s="58">
        <v>0.54398148148148151</v>
      </c>
    </row>
    <row r="509" spans="1:9" x14ac:dyDescent="0.25">
      <c r="A509" s="6">
        <v>501</v>
      </c>
      <c r="B509" s="6" t="s">
        <v>32</v>
      </c>
      <c r="C509" s="6" t="s">
        <v>37</v>
      </c>
      <c r="D509" s="6">
        <v>16</v>
      </c>
      <c r="E509" s="6">
        <v>168</v>
      </c>
      <c r="F509" s="6">
        <v>163</v>
      </c>
      <c r="G509" s="6">
        <v>331</v>
      </c>
      <c r="H509" s="6">
        <v>180</v>
      </c>
      <c r="I509" s="58">
        <v>0.54380664652567978</v>
      </c>
    </row>
    <row r="510" spans="1:9" x14ac:dyDescent="0.25">
      <c r="A510" s="6">
        <v>502</v>
      </c>
      <c r="B510" s="6" t="s">
        <v>48</v>
      </c>
      <c r="C510" s="6" t="s">
        <v>50</v>
      </c>
      <c r="D510" s="6">
        <v>1</v>
      </c>
      <c r="E510" s="6">
        <v>138</v>
      </c>
      <c r="F510" s="6">
        <v>142</v>
      </c>
      <c r="G510" s="6">
        <v>280</v>
      </c>
      <c r="H510" s="6">
        <v>152</v>
      </c>
      <c r="I510" s="58">
        <v>0.54285714285714282</v>
      </c>
    </row>
    <row r="511" spans="1:9" x14ac:dyDescent="0.25">
      <c r="A511" s="6">
        <v>503</v>
      </c>
      <c r="B511" s="6" t="s">
        <v>48</v>
      </c>
      <c r="C511" s="6" t="s">
        <v>49</v>
      </c>
      <c r="D511" s="6">
        <v>1</v>
      </c>
      <c r="E511" s="6">
        <v>240</v>
      </c>
      <c r="F511" s="6">
        <v>235</v>
      </c>
      <c r="G511" s="6">
        <v>475</v>
      </c>
      <c r="H511" s="6">
        <v>256</v>
      </c>
      <c r="I511" s="58">
        <v>0.53894736842105262</v>
      </c>
    </row>
    <row r="512" spans="1:9" x14ac:dyDescent="0.25">
      <c r="A512" s="6">
        <v>504</v>
      </c>
      <c r="B512" s="6" t="s">
        <v>48</v>
      </c>
      <c r="C512" s="6" t="s">
        <v>51</v>
      </c>
      <c r="D512" s="6">
        <v>13</v>
      </c>
      <c r="E512" s="6">
        <v>128</v>
      </c>
      <c r="F512" s="6">
        <v>118</v>
      </c>
      <c r="G512" s="6">
        <v>246</v>
      </c>
      <c r="H512" s="6">
        <v>132</v>
      </c>
      <c r="I512" s="58">
        <v>0.53658536585365857</v>
      </c>
    </row>
    <row r="513" spans="1:9" x14ac:dyDescent="0.25">
      <c r="A513" s="6">
        <v>505</v>
      </c>
      <c r="B513" s="6" t="s">
        <v>32</v>
      </c>
      <c r="C513" s="6" t="s">
        <v>37</v>
      </c>
      <c r="D513" s="6">
        <v>5</v>
      </c>
      <c r="E513" s="6">
        <v>187</v>
      </c>
      <c r="F513" s="6">
        <v>188</v>
      </c>
      <c r="G513" s="6">
        <v>375</v>
      </c>
      <c r="H513" s="6">
        <v>201</v>
      </c>
      <c r="I513" s="58">
        <v>0.53600000000000003</v>
      </c>
    </row>
    <row r="514" spans="1:9" x14ac:dyDescent="0.25">
      <c r="A514" s="6">
        <v>506</v>
      </c>
      <c r="B514" s="6" t="s">
        <v>48</v>
      </c>
      <c r="C514" s="6" t="s">
        <v>52</v>
      </c>
      <c r="D514" s="6">
        <v>19</v>
      </c>
      <c r="E514" s="6">
        <v>223</v>
      </c>
      <c r="F514" s="6">
        <v>211</v>
      </c>
      <c r="G514" s="6">
        <v>434</v>
      </c>
      <c r="H514" s="6">
        <v>232</v>
      </c>
      <c r="I514" s="58">
        <v>0.53456221198156684</v>
      </c>
    </row>
    <row r="515" spans="1:9" x14ac:dyDescent="0.25">
      <c r="A515" s="6">
        <v>507</v>
      </c>
      <c r="B515" s="6" t="s">
        <v>32</v>
      </c>
      <c r="C515" s="6" t="s">
        <v>35</v>
      </c>
      <c r="D515" s="6">
        <v>9</v>
      </c>
      <c r="E515" s="6">
        <v>185</v>
      </c>
      <c r="F515" s="6">
        <v>207</v>
      </c>
      <c r="G515" s="6">
        <v>392</v>
      </c>
      <c r="H515" s="6">
        <v>207</v>
      </c>
      <c r="I515" s="58">
        <v>0.52806122448979587</v>
      </c>
    </row>
    <row r="516" spans="1:9" x14ac:dyDescent="0.25">
      <c r="A516" s="6">
        <v>508</v>
      </c>
      <c r="B516" s="6" t="s">
        <v>74</v>
      </c>
      <c r="C516" s="6" t="s">
        <v>76</v>
      </c>
      <c r="D516" s="6">
        <v>6</v>
      </c>
      <c r="E516" s="6">
        <v>181</v>
      </c>
      <c r="F516" s="6">
        <v>174</v>
      </c>
      <c r="G516" s="6">
        <v>355</v>
      </c>
      <c r="H516" s="6">
        <v>187</v>
      </c>
      <c r="I516" s="58">
        <v>0.52676056338028165</v>
      </c>
    </row>
    <row r="517" spans="1:9" x14ac:dyDescent="0.25">
      <c r="A517" s="6">
        <v>509</v>
      </c>
      <c r="B517" s="6" t="s">
        <v>32</v>
      </c>
      <c r="C517" s="6" t="s">
        <v>33</v>
      </c>
      <c r="D517" s="6">
        <v>3</v>
      </c>
      <c r="E517" s="6">
        <v>94</v>
      </c>
      <c r="F517" s="6">
        <v>81</v>
      </c>
      <c r="G517" s="6">
        <v>175</v>
      </c>
      <c r="H517" s="6">
        <v>92</v>
      </c>
      <c r="I517" s="58">
        <v>0.52571428571428569</v>
      </c>
    </row>
    <row r="518" spans="1:9" x14ac:dyDescent="0.25">
      <c r="A518" s="6">
        <v>510</v>
      </c>
      <c r="B518" s="6" t="s">
        <v>48</v>
      </c>
      <c r="C518" s="6" t="s">
        <v>50</v>
      </c>
      <c r="D518" s="6">
        <v>11</v>
      </c>
      <c r="E518" s="6">
        <v>138</v>
      </c>
      <c r="F518" s="6">
        <v>135</v>
      </c>
      <c r="G518" s="6">
        <v>273</v>
      </c>
      <c r="H518" s="6">
        <v>143</v>
      </c>
      <c r="I518" s="58">
        <v>0.52380952380952384</v>
      </c>
    </row>
    <row r="519" spans="1:9" x14ac:dyDescent="0.25">
      <c r="A519" s="6">
        <v>511</v>
      </c>
      <c r="B519" s="6" t="s">
        <v>48</v>
      </c>
      <c r="C519" s="6" t="s">
        <v>49</v>
      </c>
      <c r="D519" s="6">
        <v>6</v>
      </c>
      <c r="E519" s="6">
        <v>197</v>
      </c>
      <c r="F519" s="6">
        <v>210</v>
      </c>
      <c r="G519" s="6">
        <v>407</v>
      </c>
      <c r="H519" s="6">
        <v>213</v>
      </c>
      <c r="I519" s="58">
        <v>0.5233415233415234</v>
      </c>
    </row>
    <row r="520" spans="1:9" x14ac:dyDescent="0.25">
      <c r="A520" s="6">
        <v>512</v>
      </c>
      <c r="B520" s="6" t="s">
        <v>48</v>
      </c>
      <c r="C520" s="6" t="s">
        <v>51</v>
      </c>
      <c r="D520" s="6">
        <v>14</v>
      </c>
      <c r="E520" s="6">
        <v>123</v>
      </c>
      <c r="F520" s="6">
        <v>123</v>
      </c>
      <c r="G520" s="6">
        <v>246</v>
      </c>
      <c r="H520" s="6">
        <v>128</v>
      </c>
      <c r="I520" s="58">
        <v>0.52032520325203258</v>
      </c>
    </row>
    <row r="521" spans="1:9" x14ac:dyDescent="0.25">
      <c r="A521" s="6">
        <v>513</v>
      </c>
      <c r="B521" s="6" t="s">
        <v>74</v>
      </c>
      <c r="C521" s="6" t="s">
        <v>75</v>
      </c>
      <c r="D521" s="6">
        <v>6</v>
      </c>
      <c r="E521" s="6">
        <v>187</v>
      </c>
      <c r="F521" s="6">
        <v>171</v>
      </c>
      <c r="G521" s="6">
        <v>358</v>
      </c>
      <c r="H521" s="6">
        <v>186</v>
      </c>
      <c r="I521" s="58">
        <v>0.51955307262569828</v>
      </c>
    </row>
    <row r="522" spans="1:9" x14ac:dyDescent="0.25">
      <c r="A522" s="6">
        <v>514</v>
      </c>
      <c r="B522" s="6" t="s">
        <v>74</v>
      </c>
      <c r="C522" s="6" t="s">
        <v>75</v>
      </c>
      <c r="D522" s="6">
        <v>5</v>
      </c>
      <c r="E522" s="6">
        <v>164</v>
      </c>
      <c r="F522" s="6">
        <v>150</v>
      </c>
      <c r="G522" s="6">
        <v>314</v>
      </c>
      <c r="H522" s="6">
        <v>163</v>
      </c>
      <c r="I522" s="58">
        <v>0.51910828025477707</v>
      </c>
    </row>
    <row r="523" spans="1:9" x14ac:dyDescent="0.25">
      <c r="A523" s="6">
        <v>515</v>
      </c>
      <c r="B523" s="6" t="s">
        <v>32</v>
      </c>
      <c r="C523" s="6" t="s">
        <v>33</v>
      </c>
      <c r="D523" s="6">
        <v>1</v>
      </c>
      <c r="E523" s="6">
        <v>124</v>
      </c>
      <c r="F523" s="6">
        <v>125</v>
      </c>
      <c r="G523" s="6">
        <v>249</v>
      </c>
      <c r="H523" s="6">
        <v>128</v>
      </c>
      <c r="I523" s="58">
        <v>0.51405622489959835</v>
      </c>
    </row>
    <row r="524" spans="1:9" x14ac:dyDescent="0.25">
      <c r="A524" s="6">
        <v>516</v>
      </c>
      <c r="B524" s="6" t="s">
        <v>32</v>
      </c>
      <c r="C524" s="6" t="s">
        <v>35</v>
      </c>
      <c r="D524" s="6">
        <v>6</v>
      </c>
      <c r="E524" s="6">
        <v>128</v>
      </c>
      <c r="F524" s="6">
        <v>127</v>
      </c>
      <c r="G524" s="6">
        <v>255</v>
      </c>
      <c r="H524" s="6">
        <v>131</v>
      </c>
      <c r="I524" s="58">
        <v>0.51372549019607838</v>
      </c>
    </row>
    <row r="525" spans="1:9" x14ac:dyDescent="0.25">
      <c r="A525" s="6">
        <v>517</v>
      </c>
      <c r="B525" s="6" t="s">
        <v>48</v>
      </c>
      <c r="C525" s="6" t="s">
        <v>50</v>
      </c>
      <c r="D525" s="6">
        <v>15</v>
      </c>
      <c r="E525" s="6">
        <v>166</v>
      </c>
      <c r="F525" s="6">
        <v>145</v>
      </c>
      <c r="G525" s="6">
        <v>311</v>
      </c>
      <c r="H525" s="6">
        <v>159</v>
      </c>
      <c r="I525" s="58">
        <v>0.5112540192926045</v>
      </c>
    </row>
    <row r="526" spans="1:9" x14ac:dyDescent="0.25">
      <c r="A526" s="6">
        <v>518</v>
      </c>
      <c r="B526" s="6" t="s">
        <v>32</v>
      </c>
      <c r="C526" s="6" t="s">
        <v>33</v>
      </c>
      <c r="D526" s="6">
        <v>10</v>
      </c>
      <c r="E526" s="6">
        <v>190</v>
      </c>
      <c r="F526" s="6">
        <v>211</v>
      </c>
      <c r="G526" s="6">
        <v>401</v>
      </c>
      <c r="H526" s="6">
        <v>203</v>
      </c>
      <c r="I526" s="58">
        <v>0.50623441396508728</v>
      </c>
    </row>
    <row r="527" spans="1:9" x14ac:dyDescent="0.25">
      <c r="A527" s="6">
        <v>519</v>
      </c>
      <c r="B527" s="6" t="s">
        <v>32</v>
      </c>
      <c r="C527" s="6" t="s">
        <v>37</v>
      </c>
      <c r="D527" s="6">
        <v>7</v>
      </c>
      <c r="E527" s="6">
        <v>163</v>
      </c>
      <c r="F527" s="6">
        <v>159</v>
      </c>
      <c r="G527" s="6">
        <v>322</v>
      </c>
      <c r="H527" s="6">
        <v>163</v>
      </c>
      <c r="I527" s="58">
        <v>0.50621118012422361</v>
      </c>
    </row>
    <row r="528" spans="1:9" x14ac:dyDescent="0.25">
      <c r="A528" s="6">
        <v>520</v>
      </c>
      <c r="B528" s="6" t="s">
        <v>66</v>
      </c>
      <c r="C528" s="6" t="s">
        <v>73</v>
      </c>
      <c r="D528" s="6">
        <v>2</v>
      </c>
      <c r="E528" s="6">
        <v>221</v>
      </c>
      <c r="F528" s="6">
        <v>223</v>
      </c>
      <c r="G528" s="6">
        <v>444</v>
      </c>
      <c r="H528" s="6">
        <v>224</v>
      </c>
      <c r="I528" s="58">
        <v>0.50450450450450446</v>
      </c>
    </row>
    <row r="529" spans="1:9" x14ac:dyDescent="0.25">
      <c r="A529" s="6">
        <v>521</v>
      </c>
      <c r="B529" s="6" t="s">
        <v>32</v>
      </c>
      <c r="C529" s="6" t="s">
        <v>37</v>
      </c>
      <c r="D529" s="6">
        <v>12</v>
      </c>
      <c r="E529" s="6">
        <v>165</v>
      </c>
      <c r="F529" s="6">
        <v>169</v>
      </c>
      <c r="G529" s="6">
        <v>334</v>
      </c>
      <c r="H529" s="6">
        <v>168</v>
      </c>
      <c r="I529" s="58">
        <v>0.50299401197604787</v>
      </c>
    </row>
    <row r="530" spans="1:9" x14ac:dyDescent="0.25">
      <c r="A530" s="6">
        <v>522</v>
      </c>
      <c r="B530" s="6" t="s">
        <v>32</v>
      </c>
      <c r="C530" s="6" t="s">
        <v>37</v>
      </c>
      <c r="D530" s="6">
        <v>9</v>
      </c>
      <c r="E530" s="6">
        <v>182</v>
      </c>
      <c r="F530" s="6">
        <v>166</v>
      </c>
      <c r="G530" s="6">
        <v>348</v>
      </c>
      <c r="H530" s="6">
        <v>175</v>
      </c>
      <c r="I530" s="58">
        <v>0.50287356321839083</v>
      </c>
    </row>
    <row r="531" spans="1:9" x14ac:dyDescent="0.25">
      <c r="A531" s="6">
        <v>523</v>
      </c>
      <c r="B531" s="6" t="s">
        <v>32</v>
      </c>
      <c r="C531" s="6" t="s">
        <v>39</v>
      </c>
      <c r="D531" s="6">
        <v>18</v>
      </c>
      <c r="E531" s="6">
        <v>162</v>
      </c>
      <c r="F531" s="6">
        <v>160</v>
      </c>
      <c r="G531" s="6">
        <v>322</v>
      </c>
      <c r="H531" s="6">
        <v>161</v>
      </c>
      <c r="I531" s="58">
        <v>0.5</v>
      </c>
    </row>
    <row r="532" spans="1:9" x14ac:dyDescent="0.25">
      <c r="A532" s="6">
        <v>524</v>
      </c>
      <c r="B532" s="6" t="s">
        <v>48</v>
      </c>
      <c r="C532" s="6" t="s">
        <v>52</v>
      </c>
      <c r="D532" s="6">
        <v>17</v>
      </c>
      <c r="E532" s="6">
        <v>169</v>
      </c>
      <c r="F532" s="6">
        <v>168</v>
      </c>
      <c r="G532" s="6">
        <v>337</v>
      </c>
      <c r="H532" s="6">
        <v>168</v>
      </c>
      <c r="I532" s="58">
        <v>0.49851632047477745</v>
      </c>
    </row>
    <row r="533" spans="1:9" x14ac:dyDescent="0.25">
      <c r="A533" s="6">
        <v>525</v>
      </c>
      <c r="B533" s="6" t="s">
        <v>32</v>
      </c>
      <c r="C533" s="6" t="s">
        <v>39</v>
      </c>
      <c r="D533" s="6">
        <v>16</v>
      </c>
      <c r="E533" s="6">
        <v>207</v>
      </c>
      <c r="F533" s="6">
        <v>212</v>
      </c>
      <c r="G533" s="6">
        <v>419</v>
      </c>
      <c r="H533" s="6">
        <v>208</v>
      </c>
      <c r="I533" s="58">
        <v>0.49642004773269688</v>
      </c>
    </row>
    <row r="534" spans="1:9" x14ac:dyDescent="0.25">
      <c r="A534" s="6">
        <v>526</v>
      </c>
      <c r="B534" s="6" t="s">
        <v>32</v>
      </c>
      <c r="C534" s="6" t="s">
        <v>35</v>
      </c>
      <c r="D534" s="6">
        <v>1</v>
      </c>
      <c r="E534" s="6">
        <v>154</v>
      </c>
      <c r="F534" s="6">
        <v>162</v>
      </c>
      <c r="G534" s="6">
        <v>316</v>
      </c>
      <c r="H534" s="6">
        <v>156</v>
      </c>
      <c r="I534" s="58">
        <v>0.49367088607594939</v>
      </c>
    </row>
    <row r="535" spans="1:9" x14ac:dyDescent="0.25">
      <c r="A535" s="6">
        <v>527</v>
      </c>
      <c r="B535" s="6" t="s">
        <v>48</v>
      </c>
      <c r="C535" s="6" t="s">
        <v>51</v>
      </c>
      <c r="D535" s="6">
        <v>8</v>
      </c>
      <c r="E535" s="6">
        <v>89</v>
      </c>
      <c r="F535" s="6">
        <v>96</v>
      </c>
      <c r="G535" s="6">
        <v>185</v>
      </c>
      <c r="H535" s="6">
        <v>91</v>
      </c>
      <c r="I535" s="58">
        <v>0.49189189189189192</v>
      </c>
    </row>
    <row r="536" spans="1:9" x14ac:dyDescent="0.25">
      <c r="A536" s="6">
        <v>528</v>
      </c>
      <c r="B536" s="6" t="s">
        <v>48</v>
      </c>
      <c r="C536" s="6" t="s">
        <v>49</v>
      </c>
      <c r="D536" s="6">
        <v>2</v>
      </c>
      <c r="E536" s="6">
        <v>147</v>
      </c>
      <c r="F536" s="6">
        <v>138</v>
      </c>
      <c r="G536" s="6">
        <v>285</v>
      </c>
      <c r="H536" s="6">
        <v>140</v>
      </c>
      <c r="I536" s="58">
        <v>0.49122807017543857</v>
      </c>
    </row>
    <row r="537" spans="1:9" x14ac:dyDescent="0.25">
      <c r="A537" s="6">
        <v>529</v>
      </c>
      <c r="B537" s="6" t="s">
        <v>62</v>
      </c>
      <c r="C537" s="6" t="s">
        <v>62</v>
      </c>
      <c r="D537" s="6">
        <v>1</v>
      </c>
      <c r="E537" s="6">
        <v>196</v>
      </c>
      <c r="F537" s="6">
        <v>199</v>
      </c>
      <c r="G537" s="6">
        <v>395</v>
      </c>
      <c r="H537" s="6">
        <v>194</v>
      </c>
      <c r="I537" s="58">
        <v>0.49113924050632912</v>
      </c>
    </row>
    <row r="538" spans="1:9" x14ac:dyDescent="0.25">
      <c r="A538" s="6">
        <v>530</v>
      </c>
      <c r="B538" s="6" t="s">
        <v>32</v>
      </c>
      <c r="C538" s="6" t="s">
        <v>37</v>
      </c>
      <c r="D538" s="6">
        <v>17</v>
      </c>
      <c r="E538" s="6">
        <v>152</v>
      </c>
      <c r="F538" s="6">
        <v>138</v>
      </c>
      <c r="G538" s="6">
        <v>290</v>
      </c>
      <c r="H538" s="6">
        <v>139</v>
      </c>
      <c r="I538" s="58">
        <v>0.47931034482758622</v>
      </c>
    </row>
    <row r="539" spans="1:9" x14ac:dyDescent="0.25">
      <c r="A539" s="6">
        <v>531</v>
      </c>
      <c r="B539" s="6" t="s">
        <v>48</v>
      </c>
      <c r="C539" s="6" t="s">
        <v>49</v>
      </c>
      <c r="D539" s="6">
        <v>11</v>
      </c>
      <c r="E539" s="6">
        <v>92</v>
      </c>
      <c r="F539" s="6">
        <v>71</v>
      </c>
      <c r="G539" s="6">
        <v>163</v>
      </c>
      <c r="H539" s="6">
        <v>78</v>
      </c>
      <c r="I539" s="58">
        <v>0.4785276073619632</v>
      </c>
    </row>
    <row r="540" spans="1:9" x14ac:dyDescent="0.25">
      <c r="A540" s="6">
        <v>532</v>
      </c>
      <c r="B540" s="6" t="s">
        <v>32</v>
      </c>
      <c r="C540" s="6" t="s">
        <v>37</v>
      </c>
      <c r="D540" s="6">
        <v>18</v>
      </c>
      <c r="E540" s="6">
        <v>154</v>
      </c>
      <c r="F540" s="6">
        <v>131</v>
      </c>
      <c r="G540" s="6">
        <v>285</v>
      </c>
      <c r="H540" s="6">
        <v>136</v>
      </c>
      <c r="I540" s="58">
        <v>0.47719298245614034</v>
      </c>
    </row>
    <row r="541" spans="1:9" x14ac:dyDescent="0.25">
      <c r="A541" s="6">
        <v>533</v>
      </c>
      <c r="B541" s="6" t="s">
        <v>32</v>
      </c>
      <c r="C541" s="6" t="s">
        <v>37</v>
      </c>
      <c r="D541" s="6">
        <v>10</v>
      </c>
      <c r="E541" s="6">
        <v>169</v>
      </c>
      <c r="F541" s="6">
        <v>181</v>
      </c>
      <c r="G541" s="6">
        <v>350</v>
      </c>
      <c r="H541" s="6">
        <v>166</v>
      </c>
      <c r="I541" s="58">
        <v>0.47428571428571431</v>
      </c>
    </row>
    <row r="542" spans="1:9" x14ac:dyDescent="0.25">
      <c r="A542" s="6">
        <v>534</v>
      </c>
      <c r="B542" s="6" t="s">
        <v>48</v>
      </c>
      <c r="C542" s="6" t="s">
        <v>51</v>
      </c>
      <c r="D542" s="6">
        <v>12</v>
      </c>
      <c r="E542" s="6">
        <v>187</v>
      </c>
      <c r="F542" s="6">
        <v>197</v>
      </c>
      <c r="G542" s="6">
        <v>384</v>
      </c>
      <c r="H542" s="6">
        <v>182</v>
      </c>
      <c r="I542" s="58">
        <v>0.47395833333333331</v>
      </c>
    </row>
    <row r="543" spans="1:9" x14ac:dyDescent="0.25">
      <c r="A543" s="6">
        <v>535</v>
      </c>
      <c r="B543" s="6" t="s">
        <v>32</v>
      </c>
      <c r="C543" s="6" t="s">
        <v>37</v>
      </c>
      <c r="D543" s="6">
        <v>20</v>
      </c>
      <c r="E543" s="6">
        <v>166</v>
      </c>
      <c r="F543" s="6">
        <v>162</v>
      </c>
      <c r="G543" s="6">
        <v>328</v>
      </c>
      <c r="H543" s="6">
        <v>155</v>
      </c>
      <c r="I543" s="58">
        <v>0.47256097560975607</v>
      </c>
    </row>
    <row r="544" spans="1:9" x14ac:dyDescent="0.25">
      <c r="A544" s="6">
        <v>536</v>
      </c>
      <c r="B544" s="6" t="s">
        <v>32</v>
      </c>
      <c r="C544" s="6" t="s">
        <v>37</v>
      </c>
      <c r="D544" s="6">
        <v>19</v>
      </c>
      <c r="E544" s="6">
        <v>73</v>
      </c>
      <c r="F544" s="6">
        <v>79</v>
      </c>
      <c r="G544" s="6">
        <v>152</v>
      </c>
      <c r="H544" s="6">
        <v>71</v>
      </c>
      <c r="I544" s="58">
        <v>0.46710526315789475</v>
      </c>
    </row>
    <row r="545" spans="1:9" x14ac:dyDescent="0.25">
      <c r="A545" s="6">
        <v>537</v>
      </c>
      <c r="B545" s="6" t="s">
        <v>48</v>
      </c>
      <c r="C545" s="6" t="s">
        <v>51</v>
      </c>
      <c r="D545" s="6">
        <v>17</v>
      </c>
      <c r="E545" s="6">
        <v>126</v>
      </c>
      <c r="F545" s="6">
        <v>128</v>
      </c>
      <c r="G545" s="6">
        <v>254</v>
      </c>
      <c r="H545" s="6">
        <v>118</v>
      </c>
      <c r="I545" s="58">
        <v>0.46456692913385828</v>
      </c>
    </row>
    <row r="546" spans="1:9" x14ac:dyDescent="0.25">
      <c r="A546" s="6">
        <v>538</v>
      </c>
      <c r="B546" s="6" t="s">
        <v>32</v>
      </c>
      <c r="C546" s="6" t="s">
        <v>35</v>
      </c>
      <c r="D546" s="6">
        <v>3</v>
      </c>
      <c r="E546" s="6">
        <v>124</v>
      </c>
      <c r="F546" s="6">
        <v>141</v>
      </c>
      <c r="G546" s="6">
        <v>265</v>
      </c>
      <c r="H546" s="6">
        <v>122</v>
      </c>
      <c r="I546" s="58">
        <v>0.46037735849056605</v>
      </c>
    </row>
    <row r="547" spans="1:9" x14ac:dyDescent="0.25">
      <c r="A547" s="6">
        <v>539</v>
      </c>
      <c r="B547" s="6" t="s">
        <v>32</v>
      </c>
      <c r="C547" s="6" t="s">
        <v>37</v>
      </c>
      <c r="D547" s="6">
        <v>1</v>
      </c>
      <c r="E547" s="6">
        <v>97</v>
      </c>
      <c r="F547" s="6">
        <v>101</v>
      </c>
      <c r="G547" s="6">
        <v>198</v>
      </c>
      <c r="H547" s="6">
        <v>91</v>
      </c>
      <c r="I547" s="58">
        <v>0.45959595959595961</v>
      </c>
    </row>
    <row r="548" spans="1:9" x14ac:dyDescent="0.25">
      <c r="A548" s="6">
        <v>540</v>
      </c>
      <c r="B548" s="6" t="s">
        <v>32</v>
      </c>
      <c r="C548" s="6" t="s">
        <v>37</v>
      </c>
      <c r="D548" s="6">
        <v>8</v>
      </c>
      <c r="E548" s="6">
        <v>164</v>
      </c>
      <c r="F548" s="6">
        <v>158</v>
      </c>
      <c r="G548" s="6">
        <v>322</v>
      </c>
      <c r="H548" s="6">
        <v>147</v>
      </c>
      <c r="I548" s="58">
        <v>0.45652173913043476</v>
      </c>
    </row>
    <row r="549" spans="1:9" x14ac:dyDescent="0.25">
      <c r="A549" s="6">
        <v>541</v>
      </c>
      <c r="B549" s="6" t="s">
        <v>48</v>
      </c>
      <c r="C549" s="6" t="s">
        <v>49</v>
      </c>
      <c r="D549" s="6">
        <v>9</v>
      </c>
      <c r="E549" s="6">
        <v>171</v>
      </c>
      <c r="F549" s="6">
        <v>162</v>
      </c>
      <c r="G549" s="6">
        <v>333</v>
      </c>
      <c r="H549" s="6">
        <v>152</v>
      </c>
      <c r="I549" s="58">
        <v>0.45645645645645644</v>
      </c>
    </row>
    <row r="550" spans="1:9" x14ac:dyDescent="0.25">
      <c r="A550" s="6">
        <v>542</v>
      </c>
      <c r="B550" s="6" t="s">
        <v>48</v>
      </c>
      <c r="C550" s="6" t="s">
        <v>51</v>
      </c>
      <c r="D550" s="6">
        <v>16</v>
      </c>
      <c r="E550" s="6">
        <v>178</v>
      </c>
      <c r="F550" s="6">
        <v>193</v>
      </c>
      <c r="G550" s="6">
        <v>371</v>
      </c>
      <c r="H550" s="6">
        <v>169</v>
      </c>
      <c r="I550" s="58">
        <v>0.4555256064690027</v>
      </c>
    </row>
    <row r="551" spans="1:9" x14ac:dyDescent="0.25">
      <c r="A551" s="6">
        <v>543</v>
      </c>
      <c r="B551" s="6" t="s">
        <v>32</v>
      </c>
      <c r="C551" s="6" t="s">
        <v>37</v>
      </c>
      <c r="D551" s="6">
        <v>6</v>
      </c>
      <c r="E551" s="6">
        <v>215</v>
      </c>
      <c r="F551" s="6">
        <v>196</v>
      </c>
      <c r="G551" s="6">
        <v>411</v>
      </c>
      <c r="H551" s="6">
        <v>182</v>
      </c>
      <c r="I551" s="58">
        <v>0.44282238442822386</v>
      </c>
    </row>
    <row r="552" spans="1:9" x14ac:dyDescent="0.25">
      <c r="A552" s="6">
        <v>544</v>
      </c>
      <c r="B552" s="6" t="s">
        <v>48</v>
      </c>
      <c r="C552" s="6" t="s">
        <v>51</v>
      </c>
      <c r="D552" s="6">
        <v>4</v>
      </c>
      <c r="E552" s="6">
        <v>169</v>
      </c>
      <c r="F552" s="6">
        <v>175</v>
      </c>
      <c r="G552" s="6">
        <v>344</v>
      </c>
      <c r="H552" s="6">
        <v>152</v>
      </c>
      <c r="I552" s="58">
        <v>0.44186046511627908</v>
      </c>
    </row>
    <row r="553" spans="1:9" x14ac:dyDescent="0.25">
      <c r="A553" s="6">
        <v>545</v>
      </c>
      <c r="B553" s="6" t="s">
        <v>32</v>
      </c>
      <c r="C553" s="6" t="s">
        <v>37</v>
      </c>
      <c r="D553" s="6">
        <v>14</v>
      </c>
      <c r="E553" s="6">
        <v>193</v>
      </c>
      <c r="F553" s="6">
        <v>167</v>
      </c>
      <c r="G553" s="6">
        <v>360</v>
      </c>
      <c r="H553" s="6">
        <v>158</v>
      </c>
      <c r="I553" s="58">
        <v>0.43888888888888888</v>
      </c>
    </row>
    <row r="554" spans="1:9" x14ac:dyDescent="0.25">
      <c r="A554" s="6">
        <v>546</v>
      </c>
      <c r="B554" s="6" t="s">
        <v>32</v>
      </c>
      <c r="C554" s="6" t="s">
        <v>37</v>
      </c>
      <c r="D554" s="6">
        <v>15</v>
      </c>
      <c r="E554" s="6">
        <v>185</v>
      </c>
      <c r="F554" s="6">
        <v>171</v>
      </c>
      <c r="G554" s="6">
        <v>356</v>
      </c>
      <c r="H554" s="6">
        <v>148</v>
      </c>
      <c r="I554" s="58">
        <v>0.4157303370786517</v>
      </c>
    </row>
    <row r="555" spans="1:9" x14ac:dyDescent="0.25">
      <c r="A555" s="6">
        <v>547</v>
      </c>
      <c r="B555" s="6" t="s">
        <v>32</v>
      </c>
      <c r="C555" s="6" t="s">
        <v>33</v>
      </c>
      <c r="D555" s="6">
        <v>11</v>
      </c>
      <c r="E555" s="6">
        <v>203</v>
      </c>
      <c r="F555" s="6">
        <v>247</v>
      </c>
      <c r="G555" s="6">
        <v>450</v>
      </c>
      <c r="H555" s="6">
        <v>179</v>
      </c>
      <c r="I555" s="58">
        <v>0.39777777777777779</v>
      </c>
    </row>
    <row r="556" spans="1:9" x14ac:dyDescent="0.25">
      <c r="A556" s="6">
        <v>548</v>
      </c>
      <c r="B556" s="6" t="s">
        <v>48</v>
      </c>
      <c r="C556" s="6" t="s">
        <v>51</v>
      </c>
      <c r="D556" s="6">
        <v>15</v>
      </c>
      <c r="E556" s="6">
        <v>163</v>
      </c>
      <c r="F556" s="6">
        <v>167</v>
      </c>
      <c r="G556" s="6">
        <v>330</v>
      </c>
      <c r="H556" s="6">
        <v>129</v>
      </c>
      <c r="I556" s="58">
        <v>0.39090909090909093</v>
      </c>
    </row>
    <row r="557" spans="1:9" x14ac:dyDescent="0.25">
      <c r="A557" s="6">
        <v>549</v>
      </c>
      <c r="B557" s="6" t="s">
        <v>32</v>
      </c>
      <c r="C557" s="6" t="s">
        <v>37</v>
      </c>
      <c r="D557" s="6">
        <v>11</v>
      </c>
      <c r="E557" s="6">
        <v>170</v>
      </c>
      <c r="F557" s="6">
        <v>168</v>
      </c>
      <c r="G557" s="6">
        <v>338</v>
      </c>
      <c r="H557" s="6">
        <v>132</v>
      </c>
      <c r="I557" s="58">
        <v>0.39053254437869822</v>
      </c>
    </row>
    <row r="558" spans="1:9" x14ac:dyDescent="0.25">
      <c r="A558" s="6">
        <v>550</v>
      </c>
      <c r="B558" s="6" t="s">
        <v>48</v>
      </c>
      <c r="C558" s="6" t="s">
        <v>51</v>
      </c>
      <c r="D558" s="6">
        <v>9</v>
      </c>
      <c r="E558" s="6">
        <v>137</v>
      </c>
      <c r="F558" s="6">
        <v>112</v>
      </c>
      <c r="G558" s="6">
        <v>249</v>
      </c>
      <c r="H558" s="6">
        <v>93</v>
      </c>
      <c r="I558" s="58">
        <v>0.37349397590361444</v>
      </c>
    </row>
    <row r="559" spans="1:9" x14ac:dyDescent="0.25">
      <c r="A559" s="6">
        <v>551</v>
      </c>
      <c r="B559" s="6" t="s">
        <v>48</v>
      </c>
      <c r="C559" s="6" t="s">
        <v>51</v>
      </c>
      <c r="D559" s="6">
        <v>7</v>
      </c>
      <c r="E559" s="6">
        <v>205</v>
      </c>
      <c r="F559" s="6">
        <v>212</v>
      </c>
      <c r="G559" s="6">
        <v>417</v>
      </c>
      <c r="H559" s="6">
        <v>155</v>
      </c>
      <c r="I559" s="58">
        <v>0.37170263788968827</v>
      </c>
    </row>
    <row r="560" spans="1:9" x14ac:dyDescent="0.25">
      <c r="A560" s="6">
        <v>552</v>
      </c>
      <c r="B560" s="6" t="s">
        <v>32</v>
      </c>
      <c r="C560" s="6" t="s">
        <v>37</v>
      </c>
      <c r="D560" s="6">
        <v>3</v>
      </c>
      <c r="E560" s="6">
        <v>243</v>
      </c>
      <c r="F560" s="6">
        <v>247</v>
      </c>
      <c r="G560" s="6">
        <v>490</v>
      </c>
      <c r="H560" s="6">
        <v>181</v>
      </c>
      <c r="I560" s="58">
        <v>0.3693877551020408</v>
      </c>
    </row>
    <row r="561" spans="1:9" x14ac:dyDescent="0.25">
      <c r="A561" s="6">
        <v>553</v>
      </c>
      <c r="B561" s="6" t="s">
        <v>48</v>
      </c>
      <c r="C561" s="6" t="s">
        <v>51</v>
      </c>
      <c r="D561" s="6">
        <v>2</v>
      </c>
      <c r="E561" s="6">
        <v>202</v>
      </c>
      <c r="F561" s="6">
        <v>216</v>
      </c>
      <c r="G561" s="6">
        <v>418</v>
      </c>
      <c r="H561" s="6">
        <v>142</v>
      </c>
      <c r="I561" s="58">
        <v>0.33971291866028708</v>
      </c>
    </row>
    <row r="562" spans="1:9" x14ac:dyDescent="0.25">
      <c r="A562" s="6">
        <v>554</v>
      </c>
      <c r="B562" s="6" t="s">
        <v>32</v>
      </c>
      <c r="C562" s="6" t="s">
        <v>37</v>
      </c>
      <c r="D562" s="6">
        <v>2</v>
      </c>
      <c r="E562" s="6">
        <v>155</v>
      </c>
      <c r="F562" s="6">
        <v>161</v>
      </c>
      <c r="G562" s="6">
        <v>316</v>
      </c>
      <c r="H562" s="6">
        <v>97</v>
      </c>
      <c r="I562" s="58">
        <v>0.30696202531645572</v>
      </c>
    </row>
    <row r="563" spans="1:9" x14ac:dyDescent="0.25">
      <c r="A563" s="6">
        <v>555</v>
      </c>
      <c r="B563" s="6" t="s">
        <v>32</v>
      </c>
      <c r="C563" s="6" t="s">
        <v>37</v>
      </c>
      <c r="D563" s="6">
        <v>4</v>
      </c>
      <c r="E563" s="6">
        <v>163</v>
      </c>
      <c r="F563" s="6">
        <v>184</v>
      </c>
      <c r="G563" s="6">
        <v>347</v>
      </c>
      <c r="H563" s="6">
        <v>79</v>
      </c>
      <c r="I563" s="58">
        <v>0.2276657060518732</v>
      </c>
    </row>
  </sheetData>
  <sortState ref="B7:I561">
    <sortCondition descending="1" ref="I7:I561"/>
  </sortState>
  <mergeCells count="10">
    <mergeCell ref="I6:I8"/>
    <mergeCell ref="A1:I2"/>
    <mergeCell ref="A3:I3"/>
    <mergeCell ref="A4:I4"/>
    <mergeCell ref="A6:A8"/>
    <mergeCell ref="B6:B8"/>
    <mergeCell ref="C6:C8"/>
    <mergeCell ref="D6:D8"/>
    <mergeCell ref="E6:G7"/>
    <mergeCell ref="H6:H8"/>
  </mergeCells>
  <pageMargins left="0.2" right="0.2" top="0.75" bottom="0.75" header="0.3" footer="0.3"/>
  <pageSetup paperSize="9" scale="9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DBASE</vt:lpstr>
      <vt:lpstr>KEC</vt:lpstr>
      <vt:lpstr>DESA PER KEC</vt:lpstr>
      <vt:lpstr>DESA SE KAB</vt:lpstr>
      <vt:lpstr> TPS PER KEC DES-KEL</vt:lpstr>
      <vt:lpstr>TPS SE KAB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Windows User</cp:lastModifiedBy>
  <cp:lastPrinted>2021-09-30T04:48:59Z</cp:lastPrinted>
  <dcterms:created xsi:type="dcterms:W3CDTF">2020-10-19T04:31:14Z</dcterms:created>
  <dcterms:modified xsi:type="dcterms:W3CDTF">2021-09-30T04:53:51Z</dcterms:modified>
</cp:coreProperties>
</file>